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 activeTab="12"/>
  </bookViews>
  <sheets>
    <sheet name="№1" sheetId="1" r:id="rId1"/>
    <sheet name="№4" sheetId="4" r:id="rId2"/>
    <sheet name="№5" sheetId="5" r:id="rId3"/>
    <sheet name="№6" sheetId="6" r:id="rId4"/>
    <sheet name="№7" sheetId="3" r:id="rId5"/>
    <sheet name="№8" sheetId="2" r:id="rId6"/>
    <sheet name="№9" sheetId="8" r:id="rId7"/>
    <sheet name="№10" sheetId="9" r:id="rId8"/>
    <sheet name="№17" sheetId="11" r:id="rId9"/>
    <sheet name="№18" sheetId="10" r:id="rId10"/>
    <sheet name="№19" sheetId="12" r:id="rId11"/>
    <sheet name="№20" sheetId="7" r:id="rId12"/>
    <sheet name="№21" sheetId="13" r:id="rId13"/>
  </sheets>
  <calcPr calcId="145621"/>
</workbook>
</file>

<file path=xl/calcChain.xml><?xml version="1.0" encoding="utf-8"?>
<calcChain xmlns="http://schemas.openxmlformats.org/spreadsheetml/2006/main">
  <c r="K12" i="13"/>
  <c r="K9"/>
  <c r="K6"/>
  <c r="K3"/>
  <c r="K13" l="1"/>
  <c r="K51" i="1" l="1"/>
  <c r="K19" i="11" l="1"/>
  <c r="K18"/>
  <c r="K38" i="9" l="1"/>
  <c r="K7" i="12" l="1"/>
  <c r="K27"/>
  <c r="K35"/>
  <c r="K25" i="10" l="1"/>
  <c r="K14"/>
  <c r="K15" i="11"/>
  <c r="K10"/>
  <c r="K14" i="12" l="1"/>
  <c r="K36" l="1"/>
  <c r="K6" i="10" l="1"/>
  <c r="K4" i="11"/>
  <c r="K19" i="10"/>
  <c r="K156" i="9"/>
  <c r="K117"/>
  <c r="K87"/>
  <c r="K29" i="8"/>
  <c r="K21"/>
  <c r="K15"/>
  <c r="K8"/>
  <c r="K92" i="7"/>
  <c r="K68"/>
  <c r="K23"/>
  <c r="K44"/>
  <c r="K41" i="3"/>
  <c r="K27"/>
  <c r="K15"/>
  <c r="K5"/>
  <c r="K12" i="6"/>
  <c r="K9"/>
  <c r="K6"/>
  <c r="K3"/>
  <c r="K13" i="5"/>
  <c r="K16"/>
  <c r="K17" s="1"/>
  <c r="K10"/>
  <c r="K4"/>
  <c r="K19" i="4"/>
  <c r="K9"/>
  <c r="K12"/>
  <c r="K4"/>
  <c r="K35" i="2"/>
  <c r="K28"/>
  <c r="K22"/>
  <c r="K10"/>
  <c r="K37" i="1"/>
  <c r="K40"/>
  <c r="K157" i="9" l="1"/>
  <c r="K30" i="8"/>
  <c r="K26" i="10"/>
  <c r="K20" i="4"/>
  <c r="K36" i="2"/>
  <c r="K93" i="7"/>
  <c r="K42" i="3"/>
  <c r="K13" i="6"/>
  <c r="K23" i="1"/>
  <c r="K52" l="1"/>
</calcChain>
</file>

<file path=xl/sharedStrings.xml><?xml version="1.0" encoding="utf-8"?>
<sst xmlns="http://schemas.openxmlformats.org/spreadsheetml/2006/main" count="1861" uniqueCount="355">
  <si>
    <t xml:space="preserve">Глава </t>
  </si>
  <si>
    <t>администрации КГО</t>
  </si>
  <si>
    <t>ПЛАН - КАЛЕНДАРЬ</t>
  </si>
  <si>
    <t>к муниципальному заданию МАУ "Централизованная клубная система"</t>
  </si>
  <si>
    <t>№</t>
  </si>
  <si>
    <t>Наименование муниципальной услуги</t>
  </si>
  <si>
    <t>Наименование мероприятия</t>
  </si>
  <si>
    <t>Категория потребителей муниципальной услуги</t>
  </si>
  <si>
    <t>Кол-во</t>
  </si>
  <si>
    <t>Срок исполнения</t>
  </si>
  <si>
    <t>Исполнитель</t>
  </si>
  <si>
    <t>I квартал</t>
  </si>
  <si>
    <t>Концертная программа, посвященная Дню защитников Отечества</t>
  </si>
  <si>
    <t>Жители поселка Левиха</t>
  </si>
  <si>
    <t>февраль</t>
  </si>
  <si>
    <t>Дворец культуры "Горняк"                      п. Левиха</t>
  </si>
  <si>
    <t>Жители поселка Карпушиха</t>
  </si>
  <si>
    <t>Клуб "Прометей" п. Карпушиха</t>
  </si>
  <si>
    <t>Жители поселка Н-Рудянка</t>
  </si>
  <si>
    <t>Дворец культуры "Нейва"                          п. Н-Рудянка</t>
  </si>
  <si>
    <t>Концертная программа, посвященная Международному женскому дню 8-е Марта</t>
  </si>
  <si>
    <t>март</t>
  </si>
  <si>
    <t>II квартал</t>
  </si>
  <si>
    <t>апрель</t>
  </si>
  <si>
    <t>Жители г. Кировграда</t>
  </si>
  <si>
    <t>Культурно - досуговый центр "Спутник"</t>
  </si>
  <si>
    <t>9 мая</t>
  </si>
  <si>
    <t>май</t>
  </si>
  <si>
    <t>III квартал</t>
  </si>
  <si>
    <t>август</t>
  </si>
  <si>
    <t>IV квартал</t>
  </si>
  <si>
    <t>Торжественный концерт, посвященный Дню пожилого человека</t>
  </si>
  <si>
    <t>октябрь</t>
  </si>
  <si>
    <t>Концертная программа, посвященна Дню Матери</t>
  </si>
  <si>
    <t>ноябрь</t>
  </si>
  <si>
    <t>Пожилые жители поселка Карпушиха</t>
  </si>
  <si>
    <t>Пожилые жители поселка Левиха</t>
  </si>
  <si>
    <t>Молодежь Кировградского городского округа</t>
  </si>
  <si>
    <t>декабрь</t>
  </si>
  <si>
    <t>ИТОГО:</t>
  </si>
  <si>
    <t>январь</t>
  </si>
  <si>
    <t>Тематическое мероприятие "День снятия блокады Ленинграда", ко Дню воинской Славы</t>
  </si>
  <si>
    <t>Торжественное мероприятие, посвященное Дню памяти о Россиянах исполнивших свой долг за пределами Отечества</t>
  </si>
  <si>
    <t>Праздничная программа, посвященная Дню защитников Отечества</t>
  </si>
  <si>
    <t>Творческая всреча молодежных организаций Кировградского городского округа</t>
  </si>
  <si>
    <t>Отдел молодежных программ</t>
  </si>
  <si>
    <t>Дети Кировградского городского округа</t>
  </si>
  <si>
    <t>Жители Кировградского городского округа</t>
  </si>
  <si>
    <t>Мероприятие в рамках Операции "Подросток", проект "Летние каникулы"</t>
  </si>
  <si>
    <t>июнь</t>
  </si>
  <si>
    <t>Летние оздоровительные лагеря г. Кировграда</t>
  </si>
  <si>
    <t>Летние оздоровительные лагеря п. Левиха</t>
  </si>
  <si>
    <t>Летние оздоровительные лагеря п. Карпушиха</t>
  </si>
  <si>
    <t>Летние оздоровительные лагеря п. Н-Рудянка</t>
  </si>
  <si>
    <t>июль</t>
  </si>
  <si>
    <t>Праздничная программа, посвященная Дню защиты детей</t>
  </si>
  <si>
    <t>1 июня</t>
  </si>
  <si>
    <t>12 июня</t>
  </si>
  <si>
    <t>22 июня</t>
  </si>
  <si>
    <t>Торжественное собрание выпускников</t>
  </si>
  <si>
    <t>Молодежь г. Кировграда</t>
  </si>
  <si>
    <t>Молодежь п. Левиха</t>
  </si>
  <si>
    <t>Молодежь п. Карпушиха</t>
  </si>
  <si>
    <t>Молодежь п. Н-Рудянка</t>
  </si>
  <si>
    <t>Праздничное мероприятие, посвященное Дню пограничника</t>
  </si>
  <si>
    <t>Фестиваль детского и юношеского творчества детей п. Левиха "Весенняя капель"</t>
  </si>
  <si>
    <t>1 мая</t>
  </si>
  <si>
    <t>сентябрь</t>
  </si>
  <si>
    <t>Дети поселка Левиха</t>
  </si>
  <si>
    <t>Дети поселка Карпушиха</t>
  </si>
  <si>
    <t>Тематическая программа в рамках празднования Дня Государственного Флага России</t>
  </si>
  <si>
    <t>Дети города Кировграда</t>
  </si>
  <si>
    <t>Дети поселка Н-Рудянка</t>
  </si>
  <si>
    <t>Праздничное мероприятие, посвященное Дню пенсионера</t>
  </si>
  <si>
    <t>Пожилые жители г. Кировграда</t>
  </si>
  <si>
    <t>Тематическое мероприятие, посвященное Дню памяти Героя безымянной высоты Е.И. Порошина, ко Дню воинской Славы</t>
  </si>
  <si>
    <t>11 марта</t>
  </si>
  <si>
    <t>Тематическое мероприятие, посвященное Дню народного подвига по формированию Уральского добровольческого танкового корпуса, ко Дню воинской Славы</t>
  </si>
  <si>
    <t>Пожилые жители поселка Н-Рудянка</t>
  </si>
  <si>
    <t>14 сентября</t>
  </si>
  <si>
    <t>Торжественное мероприятие, посвященное Дню пожилого человека</t>
  </si>
  <si>
    <t>Спортивный праздник для молодых семей и молодежных организаций Кировградского городского округа "Мы вместе", в рамках Всемирного Дня молодежи</t>
  </si>
  <si>
    <t>Торжественное мероприятие "День Героев Отечества", ко Дню воинской Славы</t>
  </si>
  <si>
    <t>Праздничное мероприятие, посвященное Открытию снежного городка</t>
  </si>
  <si>
    <t>Праздничное мероприятие для пожилых людей, в рамках празднования Нового года</t>
  </si>
  <si>
    <t>Праздничное мероприятие для молодежи, в рамках празднования Нового года</t>
  </si>
  <si>
    <t>Праздничное мероприятие для детей, в рамках празднования Нового года</t>
  </si>
  <si>
    <t>Поздравления на дому с Новым годом людей с ограниченными возможностями здоровья и детей в ТЖС</t>
  </si>
  <si>
    <t>Молодежь поселка Левиха</t>
  </si>
  <si>
    <t>Молодежь поселка Карпушиха</t>
  </si>
  <si>
    <t>Молодежь поселка Н-Рудянка</t>
  </si>
  <si>
    <t>Концертная программа, в рамках проведения культурно - спортивного праздника "Лыжня России"</t>
  </si>
  <si>
    <t>Проект "Уроки национальных культур" - месячник русской  культуры</t>
  </si>
  <si>
    <t>Итого 1 квартал</t>
  </si>
  <si>
    <t>Итого 2 квартал</t>
  </si>
  <si>
    <t>Всего за 4 квартал</t>
  </si>
  <si>
    <t>Массовая молодежная акция "Молодежь против наркотиков"</t>
  </si>
  <si>
    <t xml:space="preserve">Тематическая программа по профилактике наркомании в молодежной среде, в рамках Международного дня борьбы с наркоманией и наркобизнесом  </t>
  </si>
  <si>
    <t>1 марта</t>
  </si>
  <si>
    <t>Массовые молодежные акции, в рамках Всемирного дня здоровья</t>
  </si>
  <si>
    <t>7 апреля</t>
  </si>
  <si>
    <t>Семинар - практикум для молодежи "Школа молодого политика"</t>
  </si>
  <si>
    <t>Тематическая программа по профилактике ВИЧ "день памяти умерших от СПИДа"</t>
  </si>
  <si>
    <t>Массовая молодежная акция "Всемирный день без табака"</t>
  </si>
  <si>
    <t xml:space="preserve">Семинар - практикум для молодежи "Школа молодого патриота" </t>
  </si>
  <si>
    <t>Отдел молодежных программа</t>
  </si>
  <si>
    <t>Массовые молодежные акции "День борьбы со СПИДом"</t>
  </si>
  <si>
    <t>Учреждения Кировградского городского округа</t>
  </si>
  <si>
    <t>Социалогическое исследование в молодежной среде, в рамках проведения Дня трезвости</t>
  </si>
  <si>
    <t>Заседание Совета молодежи при Главе Кировградского городского округа</t>
  </si>
  <si>
    <t>Члены Совета Молодежи при Главе КГО</t>
  </si>
  <si>
    <t>Заседание Школьной Думы</t>
  </si>
  <si>
    <t>Члены Школьной Думы</t>
  </si>
  <si>
    <t>Централизованная библиотечная система</t>
  </si>
  <si>
    <t>Книжная выставка, посвященная Дню воинской Славы "День снятия блокады Ленинграда"</t>
  </si>
  <si>
    <t>Центральная городская библиотека</t>
  </si>
  <si>
    <t>Кировградская детская библиотека</t>
  </si>
  <si>
    <t>Библиотека                      п. Левиха</t>
  </si>
  <si>
    <t>Библиотека                      п. Карпушиха</t>
  </si>
  <si>
    <t>Библиотека                      п. Н-Рудянка</t>
  </si>
  <si>
    <t>Тематическое мероприятие, посвященное Дню памяти былинного богатыря Ильи Муромца</t>
  </si>
  <si>
    <t>Книжная выставка, посвященна Всемирному Дню писателя</t>
  </si>
  <si>
    <t>2 апреля</t>
  </si>
  <si>
    <t>Книжная выставка, посвященна аварии на Чернобыльской АЭС</t>
  </si>
  <si>
    <t>Книжная выставка, посвященна Дню славянской письменности и культуры</t>
  </si>
  <si>
    <t>Тематическое мероприятие, посвященное Общероссийскому Дню библиотек</t>
  </si>
  <si>
    <t>27 мая</t>
  </si>
  <si>
    <t>Тематическое мероприятие, в рамках Пушкинских дней России</t>
  </si>
  <si>
    <t>6 июня</t>
  </si>
  <si>
    <t>Книжная выставка, посвященная татаро - башкирской культуре к празднику "Сабантуй"</t>
  </si>
  <si>
    <t>Книжная выставка, посвященная Дню города Кировграда</t>
  </si>
  <si>
    <t>Книжная выставка, посвященна Дню поселка, дню шахтера</t>
  </si>
  <si>
    <t>Книжная выставка, посвященная Дню пожилого человека</t>
  </si>
  <si>
    <t>Книжная выставка, посвященна Дню матери</t>
  </si>
  <si>
    <t>Книжная выставка, посвященная Дню героев Отечества</t>
  </si>
  <si>
    <t>Тематическое мероприятие, посвященное Дню инвалидов</t>
  </si>
  <si>
    <t>Тематическое мероприятие "Есенинский праздник поэзии"</t>
  </si>
  <si>
    <t>3 октября</t>
  </si>
  <si>
    <t>Книжная выставка, посвященная Дню защитника Отечества</t>
  </si>
  <si>
    <t>Книжная выставка, посвященная Дню 8-е Марта</t>
  </si>
  <si>
    <t>Кировградский историко - краеведческий музей</t>
  </si>
  <si>
    <t>Выставка, в рамках месячника, посвященного Дню пенсионера Свердловской области</t>
  </si>
  <si>
    <t>Выставка, посвященная Дню народов Среднего Урала</t>
  </si>
  <si>
    <t>Выставка творческих работ учащихся Кировградской детской художественной школы</t>
  </si>
  <si>
    <t>Выставка творческих работ преподавателей  Кировградской детской художественной школы</t>
  </si>
  <si>
    <t xml:space="preserve">4 ноября </t>
  </si>
  <si>
    <t>Передвижная выставка "Календарь юбилейных дат из истории Кировградского городского округа"</t>
  </si>
  <si>
    <t>Передвижная выставка "Почетные граждане Кировградского городского округа", посвященная Дню города</t>
  </si>
  <si>
    <t>Муниципальная работа по созданию концертов и концертных программ (сборный концерт)</t>
  </si>
  <si>
    <t>Итого I квартал</t>
  </si>
  <si>
    <t>Итого II квартал</t>
  </si>
  <si>
    <t>Итого III квартал</t>
  </si>
  <si>
    <t>Итого IV квартал</t>
  </si>
  <si>
    <t>Всего по разделу</t>
  </si>
  <si>
    <t>Итого по разделу</t>
  </si>
  <si>
    <t>Всего IV квартал</t>
  </si>
  <si>
    <t>Всего III квартал</t>
  </si>
  <si>
    <t>Всего II квартал</t>
  </si>
  <si>
    <t>Итого за I квартал</t>
  </si>
  <si>
    <t>Итого за II квартал</t>
  </si>
  <si>
    <t>Итого за III квартал</t>
  </si>
  <si>
    <t>Итого за IV квартал</t>
  </si>
  <si>
    <t>Всего I квартал</t>
  </si>
  <si>
    <t>Муниципальная работа - Организация мероприятий в сфере молодежной политики, направленных на гражданское и патриотическое воспитание молодежи, воспитание толеранстности в молодежной среде, формирование правовых, культурных и нравственных ценностей среди молодежи</t>
  </si>
  <si>
    <t>Муниципальная услуга - Создание экспозицый (выставок) музеев, вне стационара</t>
  </si>
  <si>
    <t>__________________О.В. Колыхан</t>
  </si>
  <si>
    <t>Концертная программа, в рамках конкурса среди допризывной молодежи "А ну-ка парни"</t>
  </si>
  <si>
    <t>Муниципальный этап Окружного фестиваля - конкурса творчества и спорта пожилых людей "Вечная молодость"</t>
  </si>
  <si>
    <t>Командное соревнование среди молодежных организаций города "Велоквест"</t>
  </si>
  <si>
    <t>Соревнование среди молодежных организаций города "Автоквест"</t>
  </si>
  <si>
    <t>Молодежный фестиваль - форум "Поколение Next"</t>
  </si>
  <si>
    <t>Концертная программа, посвященная Дню молодежи</t>
  </si>
  <si>
    <t>Итого 3 квартал</t>
  </si>
  <si>
    <t>Дети г. Кировграда</t>
  </si>
  <si>
    <t>Дети п. Левиха</t>
  </si>
  <si>
    <t>Дети п. Карпушиха</t>
  </si>
  <si>
    <t>Дети п. Н-Рудянка</t>
  </si>
  <si>
    <t>Организация и проведение культурно-массовых мероприятий методических (конференции, семинары)</t>
  </si>
  <si>
    <t>Комплекс тренинговых занятий "Ценности жизни", в рамках реалихзации Областного профилактического проекта "Ладья" (профилактика ВИЧ)</t>
  </si>
  <si>
    <t>Комплекс тренинговых занятий "Ресурсы семьи и культуры", в рамках реалихзации Областного профилактического проекта "Ладья" (профилактика ВИЧ)</t>
  </si>
  <si>
    <t>Комплекс тренинговых занятий "Знать, чтобы жить", в рамках реалихзации Областного профилактического проекта "Ладья" (профилактика ВИЧ)</t>
  </si>
  <si>
    <t>День трезвости. Интерактивная игра</t>
  </si>
  <si>
    <t>Комплекс тренинговых занятий "Кризис и выход", в рамках реалихзации Областного профилактического проекта "Ладья" (профилактика ВИЧ)</t>
  </si>
  <si>
    <t>Комплекс тренинговых занятий "Четыре шага к свободе", в рамках реалихзации Областного профилактического проекта "Ладья" (профилактика ВИЧ)</t>
  </si>
  <si>
    <t>Семинар (круглый стол) с молодежными организациями Свердловской области</t>
  </si>
  <si>
    <t>Конференция, посвященная памяти отцов детей погибших защитников Отечества</t>
  </si>
  <si>
    <t>Культурно-досуговый центр "Спутник"</t>
  </si>
  <si>
    <t>Социалогическое исследование о информированности граждан КГО о эпидемии ВИЧ</t>
  </si>
  <si>
    <t>Организация досуга детей, подростков и молодежи (культурно-досуговые, спортивно-массовые мероприятия)</t>
  </si>
  <si>
    <t>Праздничная программа, в рамках проведения турнира по волейболу среди мужских команд, посвященный А. Комову</t>
  </si>
  <si>
    <t>Праздничное мероприятие, в рамках открытия летней оздоровительной компании в спортивных лагерях КГО</t>
  </si>
  <si>
    <t>Праздничная программа, в рамках проведения спартакиады среди людей с ограниченными возможностями здоровья</t>
  </si>
  <si>
    <t>Праздничная программа, в рамках проведения Дня физкультурника</t>
  </si>
  <si>
    <t>Праздничная программа, в рамках проведения Турнира по волейболу среди мужских команд "Кубок Спартака"</t>
  </si>
  <si>
    <t>Праздничная программа, в рамках проведения Веселых стартов среди вторых классов школ КГО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</si>
  <si>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формирования здорового образа жизни</t>
  </si>
  <si>
    <t>Праздничное мероприятие, для общественных организаций Кировградского городского округа, посвященное 8 Марта</t>
  </si>
  <si>
    <t>Организация и проведение чаепития с членами общественной организации "Память сердца"</t>
  </si>
  <si>
    <t>Организация чаепития для общественной организации ветеранов локальных войн "Легион"</t>
  </si>
  <si>
    <t>Пожилые жители поселка                                              Н-Рудянка</t>
  </si>
  <si>
    <t>Праздничное мероприятие, для общественных организаций города, посвященное Дню матери</t>
  </si>
  <si>
    <t>Торжественное мероприятие, посвященное Дню инвадида</t>
  </si>
  <si>
    <t>Организация досуга детей, подростков и молодежи (общественные объединения)</t>
  </si>
  <si>
    <t>Книжная выставка, посвященна Дню российской печати</t>
  </si>
  <si>
    <t>Книжная выставка, посвященна Дню поселка Н-Рудянка</t>
  </si>
  <si>
    <t>Тематическое мероприятие, посвященное Дню России</t>
  </si>
  <si>
    <t>Тематическое мероприятие, посвященное Международному дню распространения грамотности</t>
  </si>
  <si>
    <t>Создание экспозиций (выставок) музеев, организация выездных выставок (в условиях стационара)</t>
  </si>
  <si>
    <t>Тематическое мероприятие, посвященное Международной неделе детской книги</t>
  </si>
  <si>
    <t>Передвижная выставка "Мой город", посвященная Дню города</t>
  </si>
  <si>
    <t>Выставка "Православные традиции России"</t>
  </si>
  <si>
    <t>Торжественное мероприятие посвященное Международному Дню музеев</t>
  </si>
  <si>
    <t>Оказание туристко-информационных услуг</t>
  </si>
  <si>
    <t>Экскурсия с. Таволги</t>
  </si>
  <si>
    <t>Поездка в театр г. Новоуральск</t>
  </si>
  <si>
    <t>Дворец культуры "Горняк"  п. Левиха</t>
  </si>
  <si>
    <t>Дворец культуры "Нейва"  п. Н-Рудянка</t>
  </si>
  <si>
    <t>Культурно - досуговый центр "Спутник" г. Кировград</t>
  </si>
  <si>
    <t>Дворец культуры "Нейва" п. Н-Рудянка</t>
  </si>
  <si>
    <t>А. А. Оськин ____________</t>
  </si>
  <si>
    <t>Передвижная выставка "Время выбрало нас", ко Дню воинской Славы</t>
  </si>
  <si>
    <t>Выставка "Рождественская звезда"</t>
  </si>
  <si>
    <t>Экскурсия в музей п. Левиха</t>
  </si>
  <si>
    <t>ОО "Дети войны"</t>
  </si>
  <si>
    <t>Поездка п. Цементный</t>
  </si>
  <si>
    <t>Экскурсия в г. Верхотурье</t>
  </si>
  <si>
    <t>Экскурсия г. Невьянск, Невьянская башня</t>
  </si>
  <si>
    <t>Экскурсия в музей военной техники г. В-Пышма</t>
  </si>
  <si>
    <t>ОО ВОИ</t>
  </si>
  <si>
    <t>Экскурсия в Музей Истории Урала</t>
  </si>
  <si>
    <t>Экскурсия в г. Невьянск на Невьянскую башню</t>
  </si>
  <si>
    <t>Книжная выставка, посвященна годовщине основания Российской книжной палаты</t>
  </si>
  <si>
    <t>Тематическое мероприятие, посвященное годовщине писателя К.И. Чуковского</t>
  </si>
  <si>
    <t>Муниципальный этап Всероссийского конкурса "Молодой предприниматель России"</t>
  </si>
  <si>
    <t>Муниципальный этап Всероссийского конкурса "Доброволец России"</t>
  </si>
  <si>
    <t>Мунициальный этап конкурса лидеров и руководителей детских и молодежных общественных объединений "Лидер XXI" века</t>
  </si>
  <si>
    <t>Муниципальный этап Всероссийского форума молодых семей  "Традиции, ценности, перспектива"</t>
  </si>
  <si>
    <t>Праздничное мероприятие для ветеранов органов местного самоуправления, ко Дню пожилого человека</t>
  </si>
  <si>
    <t>Организация и проведение культурно-массовых мероприятий. Культурно-массовых ( иной деятельности, в результате которой сохраняются, создаются, распространяются и осваиваются культурные ценности)</t>
  </si>
  <si>
    <t>на 2019 год   №__________________</t>
  </si>
  <si>
    <t>Концертная программа "Привал Победы", посвященная 74 годовщине Победы в ВОВ</t>
  </si>
  <si>
    <t>Вечерняя концертная программа "День Победы", посвященная 74 годовщине Победы в ВОВ</t>
  </si>
  <si>
    <t>Торжественный концерт "День Победы", посвященный 74 годовщине Победы в ВОВ</t>
  </si>
  <si>
    <t>Вечерняя концертная программа, в рамках празднования 84 - годовщины города Кировграда, 211 лет поселению Калата</t>
  </si>
  <si>
    <t>Пожилые жители поселка                              Н-Рудянка</t>
  </si>
  <si>
    <t>Гала - концерт XI Открытого муниципального фестиваля - конкурса гражданско - патриотической песни "Афганский ветер" имени Эдуарда Шабалина</t>
  </si>
  <si>
    <t>Гала - концерт XII Муниципального фестиваля Кировград - многонациональный "В семье единой"</t>
  </si>
  <si>
    <t>Муниципальный этап конкурса молодых исполнителей  УРФО "Песня не знает границ - 2019"</t>
  </si>
  <si>
    <t>Отборочный тур по вокалу  XII Открытого муниципального фестиваля - конкурса гражданско - патриотической песни "Афганский ветер" имени Эдуарда Шабалина</t>
  </si>
  <si>
    <t>Отборочный тур чтецов  XII Открытого муниципального фестиваля - конкурса гражданско - патриотической песни "Афганский ветер" имени Эдуарда Шабалина</t>
  </si>
  <si>
    <t>IV Конкурс - автоспринт среди автолюбителей Кировградского городского округа "Снежная зима"</t>
  </si>
  <si>
    <t>IV Открытый муниципальный фестиваль казачьей культуры "Станичник"</t>
  </si>
  <si>
    <t>V Муниципальный конкурс "Молодая семья 2018" Кировградского городского округа</t>
  </si>
  <si>
    <t>III Муниципальный конкурс строя и песни "Служу России"</t>
  </si>
  <si>
    <t>V Муниципальный этап Всероссийского литературного патриотического фестиваля "Русские рифмы"</t>
  </si>
  <si>
    <t xml:space="preserve">IX Муниципальный фестиваль - конкурс имени Павла Семкина "Играй гармонь!" </t>
  </si>
  <si>
    <t>VI Муниципальный этап Всероссийской военно - спортивной игры "Зарница" в Кировградском городском округе в 2019 году</t>
  </si>
  <si>
    <t>VI Муниципальный конкурс творчества и красоты "Краса Кировграда", в Кировградском городском округе в 2019 году</t>
  </si>
  <si>
    <t>VII Муниципальный конкурс автолюбителей "Четыре колеса", в рамках праззднования Дня города, Дня металлурга</t>
  </si>
  <si>
    <t>VI Муниципальные военно - спортивные сборы для допризывной молодежи Кировградского городского округа "Наследники Победы" в 2019 году</t>
  </si>
  <si>
    <t>III Муниципальный социальный фестиваль "Здоровая молодежь - богатство Кировграда"</t>
  </si>
  <si>
    <t>X Муниципальный фестиваль - конкурс творческих колективов "Звезды нового века"</t>
  </si>
  <si>
    <t>II Муниципальный этап Всероссийской военно-спортивной игры "Зарничка" (среди д/с КГО)</t>
  </si>
  <si>
    <t>VI Муниципальный конкурс на лучшее учреждение, осуществляющее работу по патриотическому воспитанию молодежи Кировградского городского округа на приз Главы администрации КГО</t>
  </si>
  <si>
    <t>X Муниципальный конкурс "КВН" среди молодежных команд Кировградского городского округа в 2018 году</t>
  </si>
  <si>
    <t>Отборочный тур XII Муниципального фестиваля Кировград - многонациональный "В семье единой"</t>
  </si>
  <si>
    <t>Развлекательное мероприятие, Проводы зимы</t>
  </si>
  <si>
    <t>Торжественное мероприятие, посвященное 33 ти - летию аварии на Чернобыльской АЭС</t>
  </si>
  <si>
    <t>Торжественный митинг , посвященный 74-годовщине Победы в ВОВ</t>
  </si>
  <si>
    <t>IX  Муниципальный татаро - башкирский праздник "Сабантуй - 2018"</t>
  </si>
  <si>
    <t>Торжественный митинг Память и Скорби, посвященный 78- летию начала ВОВ</t>
  </si>
  <si>
    <t>Детская игровая программа, в рамках празднования 239 - летия поселка Н-Рудянка</t>
  </si>
  <si>
    <t>Торжественное мероприятие, в рамках празднования 239 - летия поселка Н-Рудянка</t>
  </si>
  <si>
    <t>Вечерняя праздничная программа, в рамках празднования 239 - летия поселка Н-рудянка</t>
  </si>
  <si>
    <t>Торжественное мероприятие, в рамках празднования 84-годовщины города Кировграда</t>
  </si>
  <si>
    <t>Детская игровая программа, в рамках празднования 92 - летия поселка Левиха</t>
  </si>
  <si>
    <t>Торжественная программа, в рамках празднования 92 - летия поселка Левиха</t>
  </si>
  <si>
    <t>Вечерняя праздничная программа, в рамках празднования 92-летия поселка Левиха</t>
  </si>
  <si>
    <t>Детская игровая программа, в рамках празднования 105 - летия поселка Карпушиха</t>
  </si>
  <si>
    <t>Торжественная программа, в рамках празднования 105 - летия поселка Карпушиха</t>
  </si>
  <si>
    <t>Вечерняя праздничная программа, в рамках празднования 105-летия поселка Карпушиха</t>
  </si>
  <si>
    <t>Проект "Уроки национальных культур" - месячник  культуры народов севера</t>
  </si>
  <si>
    <t>Проект "Уроки национальных культур" - месячник мордовской культуры</t>
  </si>
  <si>
    <t>Проект "Уроки национальных культур" - месячник марийской  культуры</t>
  </si>
  <si>
    <t>Тематическое мероприятие (книжная выставка), в рамках 125-летия со дня рождения В.В. Бианки</t>
  </si>
  <si>
    <t>Тематическое мероприятие (книжная выставка), посвященна 140-летию со дня рождения писателя П.П. Бажова</t>
  </si>
  <si>
    <t>Тематическое мероприятие, посвященное 250-летию со дня рождения И.А. Крылова</t>
  </si>
  <si>
    <t>Тематичесоке мероприятие (книжная выставка), посвященна 135-летию со дня рождения писателя А.Р. Беляева</t>
  </si>
  <si>
    <t>Тематичесоке мероприятие (книжная выставка), посвященна 210-летию со дня рождения писателя Н.В. Гоголь</t>
  </si>
  <si>
    <t>Книжная выставка, посвященна 74 -годовщине со Дня Победы в ВОВ</t>
  </si>
  <si>
    <t>Тематическое мероприятие (книжная выставка), посвященная 220- летию со дня рождения Оноре Де Бальзак</t>
  </si>
  <si>
    <t>Книжная выставка, посвященная 78 - летию с начала ВОВ (22 июня)</t>
  </si>
  <si>
    <t>Тематическое мероприятие (книжная выставка), посвященное 90 - летию со дня рождения писателя В.М. Шукшина</t>
  </si>
  <si>
    <t>Тематическое мероприятие (книжная выставка), посвященная 270 - летию со дня рождения А.Н. Радищева</t>
  </si>
  <si>
    <t>Тематическое мероприятие (книжная выставка), посвященная 115-летию со дня рождения Н. А. Островского</t>
  </si>
  <si>
    <t>Тематическое мероприятие (книжная выставка), посвященное 205-летию со дня рождения М.Ю. Лермонтова</t>
  </si>
  <si>
    <t>Тематическое мероприятие (книжная выставка), посвященное 85-летию со дня рождения писателя Кира Булычева</t>
  </si>
  <si>
    <t>Тематическое мероприятие (книжная выставка), посвященна Дню чтения</t>
  </si>
  <si>
    <t>Тематическое мероприятие (книжная выставка), посвященное Дню народного единства</t>
  </si>
  <si>
    <t>Тематическое мероприятие (книжная выставка), посвященная Дню Конституции</t>
  </si>
  <si>
    <t>Выставка "Красота творчества"</t>
  </si>
  <si>
    <t>Выставка МКУК Нижнетагильский музей-заповедник "Горнозаводской Урал" "Симфония камня"</t>
  </si>
  <si>
    <t>Персональная выставка художницы Е. Башковой, г. Санкт-Петербург</t>
  </si>
  <si>
    <t>Выставка творческих работ преподавателей  МАУ ДО "Детская школа искусств" г. Верхний Тагил</t>
  </si>
  <si>
    <t>Выставка МБУ ДО "Невьянская детская художественная школа"</t>
  </si>
  <si>
    <t>Выставка игрушек советского периода</t>
  </si>
  <si>
    <t>Конкурс детских рисунков "Мой любимый город"</t>
  </si>
  <si>
    <t>Выставка музея МАУ СОШ №9 п. Нейво-Рудянка "История фотографии"</t>
  </si>
  <si>
    <t>Передвижная выставка "Листки календаря"</t>
  </si>
  <si>
    <t>Передвижная выставка открыток советского периода</t>
  </si>
  <si>
    <t>УТВЕРЖДАЮ</t>
  </si>
  <si>
    <t xml:space="preserve">директор </t>
  </si>
  <si>
    <t>МАУ "Централизованная клубная система"</t>
  </si>
  <si>
    <t>СОГЛАСОВАНО</t>
  </si>
  <si>
    <t>Концертная программа в рамках проведения мероприятия "Кросс Наций"</t>
  </si>
  <si>
    <t>IV Муниципальный конкурс среди молодых семей "Поющая семья - 2019"</t>
  </si>
  <si>
    <t>VIII Муниципальный конкурс детского творчества и красоты "Золушка" среди детей Кировградского городского округа  в 2019 году</t>
  </si>
  <si>
    <t>Муниципальный этап Международного литературного конкурса для детей и подростков "Путешествие со сказкой"</t>
  </si>
  <si>
    <t>Муниципальный этап Областного смотра-конкурса  музеев образовательных учреждений</t>
  </si>
  <si>
    <t>Образовательные организации Кировградского городского округа</t>
  </si>
  <si>
    <t xml:space="preserve">Историко - краеведческий музей </t>
  </si>
  <si>
    <t>Организация и проведение культурно-массовых мероприятий. Творческих (фестиваль, выставка, конкурс, смотр)                                            бесплатно</t>
  </si>
  <si>
    <t>Организация и проведение культурно-массовых мероприятий. Творческих (фестиваль, выставка, конкурс, смотр)                                                 платно</t>
  </si>
  <si>
    <t>Передвижная выставка "Достижения Кировградского городского округа"</t>
  </si>
  <si>
    <t>Передвижная выставка "Писатель П.Бажов в Кировграде", посвященная 140-летию П.П. Бажова</t>
  </si>
  <si>
    <t>Передвижная выставка, посвященная Дню Победы в ВОВ</t>
  </si>
  <si>
    <t>Передвижная выставка "Знакомьтесь, музей"</t>
  </si>
  <si>
    <t>Выставка "Свердловской области-85"</t>
  </si>
  <si>
    <t>Выставка "Легендарный Калашников", посвященная 100-летию М. Калашникова</t>
  </si>
  <si>
    <t>Экскурсия в оздоровительный центр "Леневка" г. Нижний Тагил</t>
  </si>
  <si>
    <t>Экскурсия в Нижнетагильский музей-заповедник</t>
  </si>
  <si>
    <t>Экскурсия на шоколадную фабрику г. Реж</t>
  </si>
  <si>
    <t>Экскурсия в музей Мамина Сибиряка п. Висим</t>
  </si>
  <si>
    <t>Экскурсия в природный парк "Азовскала" г. Полевской</t>
  </si>
  <si>
    <t>Экскурсия в краеведческий музей п. Самоцветная Мурзинка</t>
  </si>
  <si>
    <t>Экскурсия в природный парк "Река Чусовая" д. Кауровка</t>
  </si>
  <si>
    <t>Экскурсия на сельскохозяйственную ярмарку г. Ирбит</t>
  </si>
  <si>
    <t>Экскурсия по местам Бажова г. Сысерть</t>
  </si>
  <si>
    <t>Пенсионеры КГО</t>
  </si>
  <si>
    <t>Экскурсия на "сыроварню" г. Реж</t>
  </si>
  <si>
    <t>Поездка на турнир по настольному теннису на кубок СОО ВОИ</t>
  </si>
  <si>
    <t>Поездка на спортивный фестиваль ВОИ г. Среднеуральск</t>
  </si>
  <si>
    <t>Поездка на спортивную эстафету "Вода-суша"</t>
  </si>
  <si>
    <t>Поездка на спортивный фестиваль ВОИ г. Новоуральск</t>
  </si>
  <si>
    <t>Поездка на спортивный фестиваль г. В-Пышма</t>
  </si>
  <si>
    <t>Поездка на фестиваль инвалидов опорно-двигательного аппарата (ПОДА)</t>
  </si>
  <si>
    <t>Поездка на торжественное мероприятие ко Дню пожилого человека г. Екатеринбур</t>
  </si>
  <si>
    <t>Поездка на торжественное мероприятие ко Дню матери г. Екатеринбург</t>
  </si>
  <si>
    <t>ОО "Комитет солдатских матерей"</t>
  </si>
  <si>
    <t>Организация и проведение культурно - масовых мероприятий (ритуалы)</t>
  </si>
  <si>
    <t>Праздничная программа, в рамках проведения Открытого турнира КГО по Самбо среди новичков 2006 - 2008 г.р.</t>
  </si>
  <si>
    <t>Праздничная программа, в рамках Открытытого турнира КГО по хоккею среди мужских команд на Кубок Главы КГО</t>
  </si>
  <si>
    <t>Праздничная программа, в рамках проведения "Многоборья"  среди ветеранов и пенсионеров</t>
  </si>
  <si>
    <t>Праздничная программа, в рамках проведения детской легкоатлетической эстафеты МИРА</t>
  </si>
  <si>
    <t>Праздничная программа, в рамках проведения Открытого первенства КГО по фигурному катанию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</si>
</sst>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6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5"/>
  <sheetViews>
    <sheetView view="pageLayout" zoomScaleNormal="100" workbookViewId="0">
      <selection activeCell="L17" sqref="L17:M17"/>
    </sheetView>
  </sheetViews>
  <sheetFormatPr defaultRowHeight="15"/>
  <cols>
    <col min="1" max="1" width="5.42578125" customWidth="1"/>
    <col min="4" max="4" width="5.5703125" customWidth="1"/>
    <col min="11" max="11" width="10.42578125" bestFit="1" customWidth="1"/>
    <col min="14" max="14" width="18.85546875" customWidth="1"/>
  </cols>
  <sheetData>
    <row r="1" spans="1:14">
      <c r="A1" s="67" t="s">
        <v>313</v>
      </c>
      <c r="B1" s="67"/>
      <c r="C1" s="67"/>
      <c r="D1" s="67"/>
      <c r="E1" s="5"/>
      <c r="F1" s="5"/>
      <c r="G1" s="5"/>
      <c r="H1" s="5"/>
      <c r="I1" s="5"/>
      <c r="J1" s="5"/>
      <c r="K1" s="68" t="s">
        <v>310</v>
      </c>
      <c r="L1" s="68"/>
      <c r="M1" s="68"/>
      <c r="N1" s="68"/>
    </row>
    <row r="2" spans="1:14">
      <c r="A2" s="67" t="s">
        <v>0</v>
      </c>
      <c r="B2" s="67"/>
      <c r="C2" s="67"/>
      <c r="D2" s="67"/>
      <c r="E2" s="5"/>
      <c r="F2" s="5"/>
      <c r="G2" s="5"/>
      <c r="H2" s="5"/>
      <c r="I2" s="5"/>
      <c r="J2" s="5"/>
      <c r="K2" s="68" t="s">
        <v>311</v>
      </c>
      <c r="L2" s="68"/>
      <c r="M2" s="68"/>
      <c r="N2" s="68"/>
    </row>
    <row r="3" spans="1:14">
      <c r="A3" s="67" t="s">
        <v>1</v>
      </c>
      <c r="B3" s="67"/>
      <c r="C3" s="67"/>
      <c r="D3" s="67"/>
      <c r="E3" s="5"/>
      <c r="F3" s="5"/>
      <c r="G3" s="5"/>
      <c r="H3" s="5"/>
      <c r="I3" s="5"/>
      <c r="J3" s="5"/>
      <c r="K3" s="68" t="s">
        <v>312</v>
      </c>
      <c r="L3" s="68"/>
      <c r="M3" s="68"/>
      <c r="N3" s="68"/>
    </row>
    <row r="4" spans="1:14">
      <c r="A4" s="67" t="s">
        <v>219</v>
      </c>
      <c r="B4" s="67"/>
      <c r="C4" s="67"/>
      <c r="D4" s="67"/>
      <c r="E4" s="5"/>
      <c r="F4" s="5"/>
      <c r="G4" s="5"/>
      <c r="H4" s="5"/>
      <c r="I4" s="5"/>
      <c r="J4" s="5"/>
      <c r="K4" s="68" t="s">
        <v>165</v>
      </c>
      <c r="L4" s="68"/>
      <c r="M4" s="68"/>
      <c r="N4" s="68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customHeight="1">
      <c r="A6" s="6"/>
      <c r="B6" s="6"/>
      <c r="C6" s="72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</row>
    <row r="7" spans="1:14">
      <c r="A7" s="6"/>
      <c r="B7" s="6"/>
      <c r="C7" s="73" t="s">
        <v>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6"/>
    </row>
    <row r="8" spans="1:14">
      <c r="A8" s="6"/>
      <c r="B8" s="6"/>
      <c r="C8" s="74" t="s">
        <v>239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6"/>
    </row>
    <row r="9" spans="1:14" s="1" customFormat="1" ht="45.75" customHeight="1">
      <c r="A9" s="10" t="s">
        <v>4</v>
      </c>
      <c r="B9" s="62" t="s">
        <v>5</v>
      </c>
      <c r="C9" s="63"/>
      <c r="D9" s="10" t="s">
        <v>4</v>
      </c>
      <c r="E9" s="62" t="s">
        <v>6</v>
      </c>
      <c r="F9" s="66"/>
      <c r="G9" s="63"/>
      <c r="H9" s="62" t="s">
        <v>7</v>
      </c>
      <c r="I9" s="66"/>
      <c r="J9" s="63"/>
      <c r="K9" s="10" t="s">
        <v>8</v>
      </c>
      <c r="L9" s="62" t="s">
        <v>9</v>
      </c>
      <c r="M9" s="63"/>
      <c r="N9" s="10" t="s">
        <v>10</v>
      </c>
    </row>
    <row r="10" spans="1:14" ht="15.75" customHeight="1">
      <c r="A10" s="59">
        <v>1</v>
      </c>
      <c r="B10" s="53" t="s">
        <v>148</v>
      </c>
      <c r="C10" s="54"/>
      <c r="D10" s="69" t="s">
        <v>11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27" customHeight="1">
      <c r="A11" s="60"/>
      <c r="B11" s="55"/>
      <c r="C11" s="56"/>
      <c r="D11" s="18">
        <v>1</v>
      </c>
      <c r="E11" s="47" t="s">
        <v>12</v>
      </c>
      <c r="F11" s="48"/>
      <c r="G11" s="49"/>
      <c r="H11" s="50" t="s">
        <v>13</v>
      </c>
      <c r="I11" s="51"/>
      <c r="J11" s="52"/>
      <c r="K11" s="18">
        <v>1</v>
      </c>
      <c r="L11" s="50" t="s">
        <v>14</v>
      </c>
      <c r="M11" s="52"/>
      <c r="N11" s="26" t="s">
        <v>215</v>
      </c>
    </row>
    <row r="12" spans="1:14" ht="26.25" customHeight="1">
      <c r="A12" s="60"/>
      <c r="B12" s="55"/>
      <c r="C12" s="56"/>
      <c r="D12" s="18">
        <v>2</v>
      </c>
      <c r="E12" s="47" t="s">
        <v>12</v>
      </c>
      <c r="F12" s="48"/>
      <c r="G12" s="49"/>
      <c r="H12" s="50" t="s">
        <v>16</v>
      </c>
      <c r="I12" s="51"/>
      <c r="J12" s="52"/>
      <c r="K12" s="18">
        <v>1</v>
      </c>
      <c r="L12" s="50" t="s">
        <v>14</v>
      </c>
      <c r="M12" s="52"/>
      <c r="N12" s="26" t="s">
        <v>17</v>
      </c>
    </row>
    <row r="13" spans="1:14" ht="29.25" customHeight="1">
      <c r="A13" s="60"/>
      <c r="B13" s="55"/>
      <c r="C13" s="56"/>
      <c r="D13" s="18">
        <v>3</v>
      </c>
      <c r="E13" s="47" t="s">
        <v>12</v>
      </c>
      <c r="F13" s="48"/>
      <c r="G13" s="49"/>
      <c r="H13" s="50" t="s">
        <v>18</v>
      </c>
      <c r="I13" s="51"/>
      <c r="J13" s="52"/>
      <c r="K13" s="18">
        <v>1</v>
      </c>
      <c r="L13" s="50" t="s">
        <v>14</v>
      </c>
      <c r="M13" s="52"/>
      <c r="N13" s="26" t="s">
        <v>216</v>
      </c>
    </row>
    <row r="14" spans="1:14" ht="36" customHeight="1">
      <c r="A14" s="60"/>
      <c r="B14" s="55"/>
      <c r="C14" s="56"/>
      <c r="D14" s="18">
        <v>4</v>
      </c>
      <c r="E14" s="47" t="s">
        <v>91</v>
      </c>
      <c r="F14" s="48"/>
      <c r="G14" s="49"/>
      <c r="H14" s="50" t="s">
        <v>47</v>
      </c>
      <c r="I14" s="51"/>
      <c r="J14" s="52"/>
      <c r="K14" s="18">
        <v>1</v>
      </c>
      <c r="L14" s="50" t="s">
        <v>14</v>
      </c>
      <c r="M14" s="52"/>
      <c r="N14" s="26" t="s">
        <v>217</v>
      </c>
    </row>
    <row r="15" spans="1:14" ht="36" customHeight="1">
      <c r="A15" s="60"/>
      <c r="B15" s="55"/>
      <c r="C15" s="56"/>
      <c r="D15" s="18">
        <v>5</v>
      </c>
      <c r="E15" s="47" t="s">
        <v>91</v>
      </c>
      <c r="F15" s="48"/>
      <c r="G15" s="49"/>
      <c r="H15" s="50" t="s">
        <v>13</v>
      </c>
      <c r="I15" s="51"/>
      <c r="J15" s="52"/>
      <c r="K15" s="18">
        <v>1</v>
      </c>
      <c r="L15" s="50" t="s">
        <v>14</v>
      </c>
      <c r="M15" s="52"/>
      <c r="N15" s="26" t="s">
        <v>215</v>
      </c>
    </row>
    <row r="16" spans="1:14" ht="36" customHeight="1">
      <c r="A16" s="60"/>
      <c r="B16" s="55"/>
      <c r="C16" s="56"/>
      <c r="D16" s="18">
        <v>6</v>
      </c>
      <c r="E16" s="47" t="s">
        <v>91</v>
      </c>
      <c r="F16" s="48"/>
      <c r="G16" s="49"/>
      <c r="H16" s="50" t="s">
        <v>16</v>
      </c>
      <c r="I16" s="51"/>
      <c r="J16" s="52"/>
      <c r="K16" s="18">
        <v>1</v>
      </c>
      <c r="L16" s="50" t="s">
        <v>14</v>
      </c>
      <c r="M16" s="52"/>
      <c r="N16" s="26" t="s">
        <v>17</v>
      </c>
    </row>
    <row r="17" spans="1:14" ht="36" customHeight="1">
      <c r="A17" s="60"/>
      <c r="B17" s="55"/>
      <c r="C17" s="56"/>
      <c r="D17" s="18">
        <v>7</v>
      </c>
      <c r="E17" s="47" t="s">
        <v>91</v>
      </c>
      <c r="F17" s="48"/>
      <c r="G17" s="49"/>
      <c r="H17" s="50" t="s">
        <v>18</v>
      </c>
      <c r="I17" s="51"/>
      <c r="J17" s="52"/>
      <c r="K17" s="18">
        <v>1</v>
      </c>
      <c r="L17" s="50" t="s">
        <v>14</v>
      </c>
      <c r="M17" s="52"/>
      <c r="N17" s="26" t="s">
        <v>218</v>
      </c>
    </row>
    <row r="18" spans="1:14" ht="38.25" customHeight="1">
      <c r="A18" s="60"/>
      <c r="B18" s="55"/>
      <c r="C18" s="56"/>
      <c r="D18" s="18">
        <v>8</v>
      </c>
      <c r="E18" s="47" t="s">
        <v>166</v>
      </c>
      <c r="F18" s="48"/>
      <c r="G18" s="49"/>
      <c r="H18" s="50" t="s">
        <v>47</v>
      </c>
      <c r="I18" s="51"/>
      <c r="J18" s="52"/>
      <c r="K18" s="18">
        <v>1</v>
      </c>
      <c r="L18" s="50" t="s">
        <v>14</v>
      </c>
      <c r="M18" s="52"/>
      <c r="N18" s="26" t="s">
        <v>217</v>
      </c>
    </row>
    <row r="19" spans="1:14" ht="59.25" customHeight="1">
      <c r="A19" s="60"/>
      <c r="B19" s="55"/>
      <c r="C19" s="56"/>
      <c r="D19" s="18">
        <v>9</v>
      </c>
      <c r="E19" s="47" t="s">
        <v>245</v>
      </c>
      <c r="F19" s="48"/>
      <c r="G19" s="49"/>
      <c r="H19" s="50" t="s">
        <v>47</v>
      </c>
      <c r="I19" s="51"/>
      <c r="J19" s="52"/>
      <c r="K19" s="18">
        <v>1</v>
      </c>
      <c r="L19" s="50" t="s">
        <v>14</v>
      </c>
      <c r="M19" s="52"/>
      <c r="N19" s="26" t="s">
        <v>217</v>
      </c>
    </row>
    <row r="20" spans="1:14" ht="37.5" customHeight="1">
      <c r="A20" s="60"/>
      <c r="B20" s="55"/>
      <c r="C20" s="56"/>
      <c r="D20" s="18">
        <v>10</v>
      </c>
      <c r="E20" s="47" t="s">
        <v>20</v>
      </c>
      <c r="F20" s="48"/>
      <c r="G20" s="49"/>
      <c r="H20" s="50" t="s">
        <v>13</v>
      </c>
      <c r="I20" s="51"/>
      <c r="J20" s="52"/>
      <c r="K20" s="18">
        <v>1</v>
      </c>
      <c r="L20" s="50" t="s">
        <v>21</v>
      </c>
      <c r="M20" s="52"/>
      <c r="N20" s="26" t="s">
        <v>215</v>
      </c>
    </row>
    <row r="21" spans="1:14" ht="36.75" customHeight="1">
      <c r="A21" s="60"/>
      <c r="B21" s="55"/>
      <c r="C21" s="56"/>
      <c r="D21" s="18">
        <v>11</v>
      </c>
      <c r="E21" s="47" t="s">
        <v>20</v>
      </c>
      <c r="F21" s="48"/>
      <c r="G21" s="49"/>
      <c r="H21" s="50" t="s">
        <v>16</v>
      </c>
      <c r="I21" s="51"/>
      <c r="J21" s="52"/>
      <c r="K21" s="18">
        <v>1</v>
      </c>
      <c r="L21" s="50" t="s">
        <v>21</v>
      </c>
      <c r="M21" s="52"/>
      <c r="N21" s="26" t="s">
        <v>17</v>
      </c>
    </row>
    <row r="22" spans="1:14" ht="37.5" customHeight="1">
      <c r="A22" s="60"/>
      <c r="B22" s="55"/>
      <c r="C22" s="56"/>
      <c r="D22" s="18">
        <v>12</v>
      </c>
      <c r="E22" s="47" t="s">
        <v>20</v>
      </c>
      <c r="F22" s="48"/>
      <c r="G22" s="49"/>
      <c r="H22" s="50" t="s">
        <v>18</v>
      </c>
      <c r="I22" s="51"/>
      <c r="J22" s="52"/>
      <c r="K22" s="18">
        <v>1</v>
      </c>
      <c r="L22" s="50" t="s">
        <v>21</v>
      </c>
      <c r="M22" s="52"/>
      <c r="N22" s="26" t="s">
        <v>218</v>
      </c>
    </row>
    <row r="23" spans="1:14" s="4" customFormat="1" ht="16.5" customHeight="1">
      <c r="A23" s="60"/>
      <c r="B23" s="55"/>
      <c r="C23" s="56"/>
      <c r="D23" s="64" t="s">
        <v>93</v>
      </c>
      <c r="E23" s="65"/>
      <c r="F23" s="65"/>
      <c r="G23" s="65"/>
      <c r="H23" s="65"/>
      <c r="I23" s="65"/>
      <c r="J23" s="65"/>
      <c r="K23" s="19">
        <f>K22+K21+K20+K19+K14+K13+K12+K11+K18+K15+K16+K17</f>
        <v>12</v>
      </c>
      <c r="L23" s="78"/>
      <c r="M23" s="79"/>
      <c r="N23" s="80"/>
    </row>
    <row r="24" spans="1:14">
      <c r="A24" s="60"/>
      <c r="B24" s="55"/>
      <c r="C24" s="56"/>
      <c r="D24" s="75" t="s">
        <v>22</v>
      </c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37.5" customHeight="1">
      <c r="A25" s="60"/>
      <c r="B25" s="55"/>
      <c r="C25" s="56"/>
      <c r="D25" s="18">
        <v>13</v>
      </c>
      <c r="E25" s="47" t="s">
        <v>240</v>
      </c>
      <c r="F25" s="48"/>
      <c r="G25" s="49"/>
      <c r="H25" s="50" t="s">
        <v>24</v>
      </c>
      <c r="I25" s="51"/>
      <c r="J25" s="52"/>
      <c r="K25" s="18">
        <v>1</v>
      </c>
      <c r="L25" s="50" t="s">
        <v>26</v>
      </c>
      <c r="M25" s="52"/>
      <c r="N25" s="26" t="s">
        <v>217</v>
      </c>
    </row>
    <row r="26" spans="1:14" ht="36.75" customHeight="1">
      <c r="A26" s="60"/>
      <c r="B26" s="55"/>
      <c r="C26" s="56"/>
      <c r="D26" s="18">
        <v>14</v>
      </c>
      <c r="E26" s="47" t="s">
        <v>240</v>
      </c>
      <c r="F26" s="48"/>
      <c r="G26" s="49"/>
      <c r="H26" s="50" t="s">
        <v>13</v>
      </c>
      <c r="I26" s="51"/>
      <c r="J26" s="52"/>
      <c r="K26" s="18">
        <v>1</v>
      </c>
      <c r="L26" s="50" t="s">
        <v>26</v>
      </c>
      <c r="M26" s="52"/>
      <c r="N26" s="26" t="s">
        <v>215</v>
      </c>
    </row>
    <row r="27" spans="1:14" ht="36.75" customHeight="1">
      <c r="A27" s="60"/>
      <c r="B27" s="55"/>
      <c r="C27" s="56"/>
      <c r="D27" s="18">
        <v>15</v>
      </c>
      <c r="E27" s="47" t="s">
        <v>240</v>
      </c>
      <c r="F27" s="48"/>
      <c r="G27" s="49"/>
      <c r="H27" s="50" t="s">
        <v>16</v>
      </c>
      <c r="I27" s="51"/>
      <c r="J27" s="52"/>
      <c r="K27" s="18">
        <v>1</v>
      </c>
      <c r="L27" s="50" t="s">
        <v>26</v>
      </c>
      <c r="M27" s="52"/>
      <c r="N27" s="26" t="s">
        <v>17</v>
      </c>
    </row>
    <row r="28" spans="1:14" ht="39" customHeight="1">
      <c r="A28" s="60"/>
      <c r="B28" s="55"/>
      <c r="C28" s="56"/>
      <c r="D28" s="18">
        <v>16</v>
      </c>
      <c r="E28" s="47" t="s">
        <v>240</v>
      </c>
      <c r="F28" s="48"/>
      <c r="G28" s="49"/>
      <c r="H28" s="50" t="s">
        <v>18</v>
      </c>
      <c r="I28" s="51"/>
      <c r="J28" s="52"/>
      <c r="K28" s="18">
        <v>1</v>
      </c>
      <c r="L28" s="50" t="s">
        <v>26</v>
      </c>
      <c r="M28" s="52"/>
      <c r="N28" s="26" t="s">
        <v>218</v>
      </c>
    </row>
    <row r="29" spans="1:14" ht="37.5" customHeight="1">
      <c r="A29" s="60"/>
      <c r="B29" s="55"/>
      <c r="C29" s="56"/>
      <c r="D29" s="18">
        <v>17</v>
      </c>
      <c r="E29" s="47" t="s">
        <v>241</v>
      </c>
      <c r="F29" s="48"/>
      <c r="G29" s="49"/>
      <c r="H29" s="50" t="s">
        <v>24</v>
      </c>
      <c r="I29" s="51"/>
      <c r="J29" s="52"/>
      <c r="K29" s="18">
        <v>1</v>
      </c>
      <c r="L29" s="50" t="s">
        <v>26</v>
      </c>
      <c r="M29" s="52"/>
      <c r="N29" s="26" t="s">
        <v>217</v>
      </c>
    </row>
    <row r="30" spans="1:14" ht="36" customHeight="1">
      <c r="A30" s="60"/>
      <c r="B30" s="55"/>
      <c r="C30" s="56"/>
      <c r="D30" s="18">
        <v>18</v>
      </c>
      <c r="E30" s="47" t="s">
        <v>242</v>
      </c>
      <c r="F30" s="48"/>
      <c r="G30" s="49"/>
      <c r="H30" s="50" t="s">
        <v>13</v>
      </c>
      <c r="I30" s="51"/>
      <c r="J30" s="52"/>
      <c r="K30" s="18">
        <v>1</v>
      </c>
      <c r="L30" s="50" t="s">
        <v>27</v>
      </c>
      <c r="M30" s="52"/>
      <c r="N30" s="26" t="s">
        <v>215</v>
      </c>
    </row>
    <row r="31" spans="1:14" ht="36.75" customHeight="1">
      <c r="A31" s="60"/>
      <c r="B31" s="55"/>
      <c r="C31" s="56"/>
      <c r="D31" s="18">
        <v>19</v>
      </c>
      <c r="E31" s="47" t="s">
        <v>242</v>
      </c>
      <c r="F31" s="48"/>
      <c r="G31" s="49"/>
      <c r="H31" s="50" t="s">
        <v>16</v>
      </c>
      <c r="I31" s="51"/>
      <c r="J31" s="52"/>
      <c r="K31" s="18">
        <v>1</v>
      </c>
      <c r="L31" s="50" t="s">
        <v>27</v>
      </c>
      <c r="M31" s="52"/>
      <c r="N31" s="26" t="s">
        <v>17</v>
      </c>
    </row>
    <row r="32" spans="1:14" ht="35.25" customHeight="1">
      <c r="A32" s="60"/>
      <c r="B32" s="55"/>
      <c r="C32" s="56"/>
      <c r="D32" s="18">
        <v>20</v>
      </c>
      <c r="E32" s="47" t="s">
        <v>242</v>
      </c>
      <c r="F32" s="48"/>
      <c r="G32" s="49"/>
      <c r="H32" s="50" t="s">
        <v>18</v>
      </c>
      <c r="I32" s="51"/>
      <c r="J32" s="52"/>
      <c r="K32" s="18">
        <v>1</v>
      </c>
      <c r="L32" s="50" t="s">
        <v>27</v>
      </c>
      <c r="M32" s="52"/>
      <c r="N32" s="26" t="s">
        <v>218</v>
      </c>
    </row>
    <row r="33" spans="1:14" ht="37.5" customHeight="1">
      <c r="A33" s="60"/>
      <c r="B33" s="55"/>
      <c r="C33" s="56"/>
      <c r="D33" s="18">
        <v>21</v>
      </c>
      <c r="E33" s="47" t="s">
        <v>171</v>
      </c>
      <c r="F33" s="48"/>
      <c r="G33" s="49"/>
      <c r="H33" s="50" t="s">
        <v>60</v>
      </c>
      <c r="I33" s="51"/>
      <c r="J33" s="52"/>
      <c r="K33" s="18">
        <v>1</v>
      </c>
      <c r="L33" s="50" t="s">
        <v>49</v>
      </c>
      <c r="M33" s="52"/>
      <c r="N33" s="26" t="s">
        <v>217</v>
      </c>
    </row>
    <row r="34" spans="1:14" ht="24" customHeight="1">
      <c r="A34" s="60"/>
      <c r="B34" s="55"/>
      <c r="C34" s="56"/>
      <c r="D34" s="18">
        <v>22</v>
      </c>
      <c r="E34" s="47" t="s">
        <v>171</v>
      </c>
      <c r="F34" s="48"/>
      <c r="G34" s="49"/>
      <c r="H34" s="50" t="s">
        <v>61</v>
      </c>
      <c r="I34" s="51"/>
      <c r="J34" s="52"/>
      <c r="K34" s="18">
        <v>1</v>
      </c>
      <c r="L34" s="50" t="s">
        <v>49</v>
      </c>
      <c r="M34" s="52"/>
      <c r="N34" s="26" t="s">
        <v>215</v>
      </c>
    </row>
    <row r="35" spans="1:14" ht="25.5" customHeight="1">
      <c r="A35" s="60"/>
      <c r="B35" s="55"/>
      <c r="C35" s="56"/>
      <c r="D35" s="18">
        <v>23</v>
      </c>
      <c r="E35" s="47" t="s">
        <v>171</v>
      </c>
      <c r="F35" s="48"/>
      <c r="G35" s="49"/>
      <c r="H35" s="50" t="s">
        <v>62</v>
      </c>
      <c r="I35" s="51"/>
      <c r="J35" s="52"/>
      <c r="K35" s="18">
        <v>1</v>
      </c>
      <c r="L35" s="50" t="s">
        <v>49</v>
      </c>
      <c r="M35" s="52"/>
      <c r="N35" s="26" t="s">
        <v>17</v>
      </c>
    </row>
    <row r="36" spans="1:14" ht="27" customHeight="1">
      <c r="A36" s="60"/>
      <c r="B36" s="55"/>
      <c r="C36" s="56"/>
      <c r="D36" s="18">
        <v>24</v>
      </c>
      <c r="E36" s="47" t="s">
        <v>171</v>
      </c>
      <c r="F36" s="48"/>
      <c r="G36" s="49"/>
      <c r="H36" s="50" t="s">
        <v>63</v>
      </c>
      <c r="I36" s="51"/>
      <c r="J36" s="52"/>
      <c r="K36" s="18">
        <v>1</v>
      </c>
      <c r="L36" s="50" t="s">
        <v>49</v>
      </c>
      <c r="M36" s="52"/>
      <c r="N36" s="26" t="s">
        <v>218</v>
      </c>
    </row>
    <row r="37" spans="1:14" ht="13.5" customHeight="1">
      <c r="A37" s="60"/>
      <c r="B37" s="55"/>
      <c r="C37" s="56"/>
      <c r="D37" s="64" t="s">
        <v>94</v>
      </c>
      <c r="E37" s="65"/>
      <c r="F37" s="65"/>
      <c r="G37" s="65"/>
      <c r="H37" s="65"/>
      <c r="I37" s="65"/>
      <c r="J37" s="84"/>
      <c r="K37" s="19">
        <f>SUM(K25:K36)</f>
        <v>12</v>
      </c>
      <c r="L37" s="21"/>
      <c r="M37" s="22"/>
      <c r="N37" s="19"/>
    </row>
    <row r="38" spans="1:14" ht="15" customHeight="1">
      <c r="A38" s="60"/>
      <c r="B38" s="55"/>
      <c r="C38" s="56"/>
      <c r="D38" s="75" t="s">
        <v>28</v>
      </c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 spans="1:14" ht="50.25" customHeight="1">
      <c r="A39" s="60"/>
      <c r="B39" s="55"/>
      <c r="C39" s="56"/>
      <c r="D39" s="18">
        <v>25</v>
      </c>
      <c r="E39" s="47" t="s">
        <v>243</v>
      </c>
      <c r="F39" s="48"/>
      <c r="G39" s="49"/>
      <c r="H39" s="50" t="s">
        <v>24</v>
      </c>
      <c r="I39" s="51"/>
      <c r="J39" s="52"/>
      <c r="K39" s="18">
        <v>1</v>
      </c>
      <c r="L39" s="50" t="s">
        <v>54</v>
      </c>
      <c r="M39" s="52"/>
      <c r="N39" s="26" t="s">
        <v>217</v>
      </c>
    </row>
    <row r="40" spans="1:14" s="4" customFormat="1" ht="16.5" customHeight="1">
      <c r="A40" s="60"/>
      <c r="B40" s="55"/>
      <c r="C40" s="56"/>
      <c r="D40" s="64" t="s">
        <v>172</v>
      </c>
      <c r="E40" s="65"/>
      <c r="F40" s="65"/>
      <c r="G40" s="65"/>
      <c r="H40" s="65"/>
      <c r="I40" s="65"/>
      <c r="J40" s="65"/>
      <c r="K40" s="19">
        <f>SUM(K39)</f>
        <v>1</v>
      </c>
      <c r="L40" s="78"/>
      <c r="M40" s="79"/>
      <c r="N40" s="80"/>
    </row>
    <row r="41" spans="1:14">
      <c r="A41" s="60"/>
      <c r="B41" s="55"/>
      <c r="C41" s="56"/>
      <c r="D41" s="75" t="s">
        <v>30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</row>
    <row r="42" spans="1:14" ht="39.75" customHeight="1">
      <c r="A42" s="60"/>
      <c r="B42" s="55"/>
      <c r="C42" s="56"/>
      <c r="D42" s="18">
        <v>26</v>
      </c>
      <c r="E42" s="47" t="s">
        <v>314</v>
      </c>
      <c r="F42" s="48"/>
      <c r="G42" s="49"/>
      <c r="H42" s="50" t="s">
        <v>47</v>
      </c>
      <c r="I42" s="51"/>
      <c r="J42" s="52"/>
      <c r="K42" s="18">
        <v>1</v>
      </c>
      <c r="L42" s="50" t="s">
        <v>67</v>
      </c>
      <c r="M42" s="52"/>
      <c r="N42" s="26" t="s">
        <v>217</v>
      </c>
    </row>
    <row r="43" spans="1:14" ht="27.75" customHeight="1">
      <c r="A43" s="60"/>
      <c r="B43" s="55"/>
      <c r="C43" s="56"/>
      <c r="D43" s="18">
        <v>27</v>
      </c>
      <c r="E43" s="47" t="s">
        <v>31</v>
      </c>
      <c r="F43" s="48"/>
      <c r="G43" s="49"/>
      <c r="H43" s="50" t="s">
        <v>36</v>
      </c>
      <c r="I43" s="51"/>
      <c r="J43" s="52"/>
      <c r="K43" s="18">
        <v>1</v>
      </c>
      <c r="L43" s="50" t="s">
        <v>32</v>
      </c>
      <c r="M43" s="52"/>
      <c r="N43" s="26" t="s">
        <v>215</v>
      </c>
    </row>
    <row r="44" spans="1:14" ht="25.5" customHeight="1">
      <c r="A44" s="60"/>
      <c r="B44" s="55"/>
      <c r="C44" s="56"/>
      <c r="D44" s="18">
        <v>28</v>
      </c>
      <c r="E44" s="47" t="s">
        <v>31</v>
      </c>
      <c r="F44" s="48"/>
      <c r="G44" s="49"/>
      <c r="H44" s="50" t="s">
        <v>35</v>
      </c>
      <c r="I44" s="51"/>
      <c r="J44" s="52"/>
      <c r="K44" s="18">
        <v>1</v>
      </c>
      <c r="L44" s="50" t="s">
        <v>32</v>
      </c>
      <c r="M44" s="52"/>
      <c r="N44" s="26" t="s">
        <v>17</v>
      </c>
    </row>
    <row r="45" spans="1:14" ht="27" customHeight="1">
      <c r="A45" s="60"/>
      <c r="B45" s="55"/>
      <c r="C45" s="56"/>
      <c r="D45" s="18">
        <v>29</v>
      </c>
      <c r="E45" s="47" t="s">
        <v>31</v>
      </c>
      <c r="F45" s="48"/>
      <c r="G45" s="49"/>
      <c r="H45" s="50" t="s">
        <v>244</v>
      </c>
      <c r="I45" s="51"/>
      <c r="J45" s="52"/>
      <c r="K45" s="18">
        <v>1</v>
      </c>
      <c r="L45" s="50" t="s">
        <v>32</v>
      </c>
      <c r="M45" s="52"/>
      <c r="N45" s="26" t="s">
        <v>218</v>
      </c>
    </row>
    <row r="46" spans="1:14" ht="39" customHeight="1">
      <c r="A46" s="60"/>
      <c r="B46" s="55"/>
      <c r="C46" s="56"/>
      <c r="D46" s="18">
        <v>30</v>
      </c>
      <c r="E46" s="47" t="s">
        <v>246</v>
      </c>
      <c r="F46" s="48"/>
      <c r="G46" s="49"/>
      <c r="H46" s="50" t="s">
        <v>47</v>
      </c>
      <c r="I46" s="51"/>
      <c r="J46" s="52"/>
      <c r="K46" s="18">
        <v>1</v>
      </c>
      <c r="L46" s="50" t="s">
        <v>145</v>
      </c>
      <c r="M46" s="52"/>
      <c r="N46" s="26" t="s">
        <v>217</v>
      </c>
    </row>
    <row r="47" spans="1:14" ht="38.25" customHeight="1">
      <c r="A47" s="60"/>
      <c r="B47" s="55"/>
      <c r="C47" s="56"/>
      <c r="D47" s="18">
        <v>31</v>
      </c>
      <c r="E47" s="47" t="s">
        <v>33</v>
      </c>
      <c r="F47" s="48"/>
      <c r="G47" s="49"/>
      <c r="H47" s="50" t="s">
        <v>24</v>
      </c>
      <c r="I47" s="51"/>
      <c r="J47" s="52"/>
      <c r="K47" s="18">
        <v>1</v>
      </c>
      <c r="L47" s="50" t="s">
        <v>34</v>
      </c>
      <c r="M47" s="52"/>
      <c r="N47" s="26" t="s">
        <v>217</v>
      </c>
    </row>
    <row r="48" spans="1:14" ht="27.75" customHeight="1">
      <c r="A48" s="60"/>
      <c r="B48" s="55"/>
      <c r="C48" s="56"/>
      <c r="D48" s="18">
        <v>32</v>
      </c>
      <c r="E48" s="47" t="s">
        <v>33</v>
      </c>
      <c r="F48" s="48"/>
      <c r="G48" s="49"/>
      <c r="H48" s="50" t="s">
        <v>13</v>
      </c>
      <c r="I48" s="51"/>
      <c r="J48" s="52"/>
      <c r="K48" s="18">
        <v>1</v>
      </c>
      <c r="L48" s="50" t="s">
        <v>34</v>
      </c>
      <c r="M48" s="52"/>
      <c r="N48" s="26" t="s">
        <v>215</v>
      </c>
    </row>
    <row r="49" spans="1:14" ht="24.75" customHeight="1">
      <c r="A49" s="60"/>
      <c r="B49" s="55"/>
      <c r="C49" s="56"/>
      <c r="D49" s="18">
        <v>33</v>
      </c>
      <c r="E49" s="47" t="s">
        <v>33</v>
      </c>
      <c r="F49" s="48"/>
      <c r="G49" s="49"/>
      <c r="H49" s="50" t="s">
        <v>16</v>
      </c>
      <c r="I49" s="51"/>
      <c r="J49" s="52"/>
      <c r="K49" s="18">
        <v>1</v>
      </c>
      <c r="L49" s="50" t="s">
        <v>34</v>
      </c>
      <c r="M49" s="52"/>
      <c r="N49" s="26" t="s">
        <v>17</v>
      </c>
    </row>
    <row r="50" spans="1:14" ht="38.25" customHeight="1">
      <c r="A50" s="60"/>
      <c r="B50" s="55"/>
      <c r="C50" s="56"/>
      <c r="D50" s="18">
        <v>34</v>
      </c>
      <c r="E50" s="47" t="s">
        <v>33</v>
      </c>
      <c r="F50" s="48"/>
      <c r="G50" s="49"/>
      <c r="H50" s="50" t="s">
        <v>18</v>
      </c>
      <c r="I50" s="51"/>
      <c r="J50" s="52"/>
      <c r="K50" s="18">
        <v>1</v>
      </c>
      <c r="L50" s="50" t="s">
        <v>34</v>
      </c>
      <c r="M50" s="52"/>
      <c r="N50" s="26" t="s">
        <v>19</v>
      </c>
    </row>
    <row r="51" spans="1:14" ht="18" customHeight="1">
      <c r="A51" s="61"/>
      <c r="B51" s="57"/>
      <c r="C51" s="58"/>
      <c r="D51" s="81" t="s">
        <v>95</v>
      </c>
      <c r="E51" s="82"/>
      <c r="F51" s="82"/>
      <c r="G51" s="82"/>
      <c r="H51" s="82"/>
      <c r="I51" s="82"/>
      <c r="J51" s="83"/>
      <c r="K51" s="11">
        <f>K50+K49+K48+K47+K46+K45+K44+K43+K42</f>
        <v>9</v>
      </c>
      <c r="L51" s="62"/>
      <c r="M51" s="63"/>
      <c r="N51" s="10"/>
    </row>
    <row r="52" spans="1:14">
      <c r="A52" s="81" t="s">
        <v>39</v>
      </c>
      <c r="B52" s="82"/>
      <c r="C52" s="82"/>
      <c r="D52" s="82"/>
      <c r="E52" s="82"/>
      <c r="F52" s="82"/>
      <c r="G52" s="82"/>
      <c r="H52" s="82"/>
      <c r="I52" s="82"/>
      <c r="J52" s="83"/>
      <c r="K52" s="11">
        <f>K51+K40+K23+K37</f>
        <v>34</v>
      </c>
      <c r="L52" s="62"/>
      <c r="M52" s="63"/>
      <c r="N52" s="10"/>
    </row>
    <row r="53" spans="1:14" s="2" customFormat="1" ht="15.75">
      <c r="A53" s="3"/>
      <c r="B53" s="86"/>
      <c r="C53" s="86"/>
      <c r="D53" s="3"/>
      <c r="E53" s="85"/>
      <c r="F53" s="85"/>
      <c r="G53" s="85"/>
      <c r="H53" s="86"/>
      <c r="I53" s="86"/>
      <c r="J53" s="86"/>
      <c r="K53" s="3"/>
      <c r="L53" s="86"/>
      <c r="M53" s="86"/>
      <c r="N53" s="3"/>
    </row>
    <row r="54" spans="1:14" s="2" customFormat="1" ht="15.75">
      <c r="A54" s="3"/>
      <c r="B54" s="86"/>
      <c r="C54" s="86"/>
      <c r="D54" s="3"/>
      <c r="E54" s="85"/>
      <c r="F54" s="85"/>
      <c r="G54" s="85"/>
      <c r="H54" s="86"/>
      <c r="I54" s="86"/>
      <c r="J54" s="86"/>
      <c r="K54" s="3"/>
      <c r="L54" s="86"/>
      <c r="M54" s="86"/>
      <c r="N54" s="3"/>
    </row>
    <row r="55" spans="1:14" s="2" customFormat="1" ht="15.75">
      <c r="A55" s="3"/>
      <c r="B55" s="86"/>
      <c r="C55" s="86"/>
      <c r="D55" s="3"/>
      <c r="E55" s="85"/>
      <c r="F55" s="85"/>
      <c r="G55" s="85"/>
      <c r="H55" s="86"/>
      <c r="I55" s="86"/>
      <c r="J55" s="86"/>
      <c r="K55" s="3"/>
      <c r="L55" s="86"/>
      <c r="M55" s="86"/>
      <c r="N55" s="3"/>
    </row>
    <row r="56" spans="1:14" s="2" customFormat="1" ht="15.75">
      <c r="A56" s="3"/>
      <c r="B56" s="86"/>
      <c r="C56" s="86"/>
      <c r="D56" s="3"/>
      <c r="E56" s="85"/>
      <c r="F56" s="85"/>
      <c r="G56" s="85"/>
      <c r="H56" s="86"/>
      <c r="I56" s="86"/>
      <c r="J56" s="86"/>
      <c r="K56" s="3"/>
      <c r="L56" s="86"/>
      <c r="M56" s="86"/>
      <c r="N56" s="3"/>
    </row>
    <row r="57" spans="1:14" s="2" customFormat="1" ht="15.75">
      <c r="A57" s="3"/>
      <c r="B57" s="86"/>
      <c r="C57" s="86"/>
      <c r="D57" s="3"/>
      <c r="E57" s="85"/>
      <c r="F57" s="85"/>
      <c r="G57" s="85"/>
      <c r="H57" s="86"/>
      <c r="I57" s="86"/>
      <c r="J57" s="86"/>
      <c r="K57" s="3"/>
      <c r="L57" s="86"/>
      <c r="M57" s="86"/>
      <c r="N57" s="3"/>
    </row>
    <row r="58" spans="1:14" s="2" customFormat="1" ht="15.75">
      <c r="A58" s="3"/>
      <c r="B58" s="86"/>
      <c r="C58" s="86"/>
      <c r="D58" s="3"/>
      <c r="E58" s="85"/>
      <c r="F58" s="85"/>
      <c r="G58" s="85"/>
      <c r="H58" s="86"/>
      <c r="I58" s="86"/>
      <c r="J58" s="86"/>
      <c r="K58" s="3"/>
      <c r="L58" s="86"/>
      <c r="M58" s="86"/>
      <c r="N58" s="3"/>
    </row>
    <row r="59" spans="1:14" s="2" customFormat="1" ht="15.75">
      <c r="A59" s="3"/>
      <c r="B59" s="86"/>
      <c r="C59" s="86"/>
      <c r="D59" s="3"/>
      <c r="E59" s="85"/>
      <c r="F59" s="85"/>
      <c r="G59" s="85"/>
      <c r="H59" s="86"/>
      <c r="I59" s="86"/>
      <c r="J59" s="86"/>
      <c r="K59" s="3"/>
      <c r="L59" s="86"/>
      <c r="M59" s="86"/>
      <c r="N59" s="3"/>
    </row>
    <row r="60" spans="1:14" s="2" customFormat="1" ht="15.75">
      <c r="A60" s="3"/>
      <c r="B60" s="86"/>
      <c r="C60" s="86"/>
      <c r="D60" s="3"/>
      <c r="E60" s="85"/>
      <c r="F60" s="85"/>
      <c r="G60" s="85"/>
      <c r="H60" s="86"/>
      <c r="I60" s="86"/>
      <c r="J60" s="86"/>
      <c r="K60" s="3"/>
      <c r="L60" s="86"/>
      <c r="M60" s="86"/>
      <c r="N60" s="3"/>
    </row>
    <row r="61" spans="1:14" s="2" customFormat="1" ht="15.75">
      <c r="A61" s="3"/>
      <c r="B61" s="86"/>
      <c r="C61" s="86"/>
      <c r="D61" s="3"/>
      <c r="E61" s="85"/>
      <c r="F61" s="85"/>
      <c r="G61" s="85"/>
      <c r="H61" s="86"/>
      <c r="I61" s="86"/>
      <c r="J61" s="86"/>
      <c r="K61" s="3"/>
      <c r="L61" s="86"/>
      <c r="M61" s="86"/>
      <c r="N61" s="3"/>
    </row>
    <row r="62" spans="1:14" s="2" customFormat="1" ht="15.75">
      <c r="A62" s="3"/>
      <c r="B62" s="86"/>
      <c r="C62" s="86"/>
      <c r="D62" s="3"/>
      <c r="E62" s="85"/>
      <c r="F62" s="85"/>
      <c r="G62" s="85"/>
      <c r="H62" s="86"/>
      <c r="I62" s="86"/>
      <c r="J62" s="86"/>
      <c r="K62" s="3"/>
      <c r="L62" s="86"/>
      <c r="M62" s="86"/>
      <c r="N62" s="3"/>
    </row>
    <row r="63" spans="1:14" s="2" customFormat="1" ht="15.75">
      <c r="A63" s="3"/>
      <c r="B63" s="86"/>
      <c r="C63" s="86"/>
      <c r="D63" s="3"/>
      <c r="E63" s="85"/>
      <c r="F63" s="85"/>
      <c r="G63" s="85"/>
      <c r="H63" s="86"/>
      <c r="I63" s="86"/>
      <c r="J63" s="86"/>
      <c r="K63" s="3"/>
      <c r="L63" s="86"/>
      <c r="M63" s="86"/>
      <c r="N63" s="3"/>
    </row>
    <row r="64" spans="1:14" s="2" customFormat="1" ht="15.75">
      <c r="A64" s="3"/>
      <c r="B64" s="86"/>
      <c r="C64" s="86"/>
      <c r="D64" s="3"/>
      <c r="E64" s="85"/>
      <c r="F64" s="85"/>
      <c r="G64" s="85"/>
      <c r="H64" s="86"/>
      <c r="I64" s="86"/>
      <c r="J64" s="86"/>
      <c r="K64" s="3"/>
      <c r="L64" s="86"/>
      <c r="M64" s="86"/>
      <c r="N64" s="3"/>
    </row>
    <row r="65" spans="1:14" s="2" customFormat="1" ht="15.75">
      <c r="A65" s="3"/>
      <c r="B65" s="86"/>
      <c r="C65" s="86"/>
      <c r="D65" s="3"/>
      <c r="E65" s="85"/>
      <c r="F65" s="85"/>
      <c r="G65" s="85"/>
      <c r="H65" s="86"/>
      <c r="I65" s="86"/>
      <c r="J65" s="86"/>
      <c r="K65" s="3"/>
      <c r="L65" s="86"/>
      <c r="M65" s="86"/>
      <c r="N65" s="3"/>
    </row>
    <row r="66" spans="1:14" s="2" customFormat="1" ht="15.75">
      <c r="A66" s="3"/>
      <c r="B66" s="86"/>
      <c r="C66" s="86"/>
      <c r="D66" s="3"/>
      <c r="E66" s="85"/>
      <c r="F66" s="85"/>
      <c r="G66" s="85"/>
      <c r="H66" s="86"/>
      <c r="I66" s="86"/>
      <c r="J66" s="86"/>
      <c r="K66" s="3"/>
      <c r="L66" s="86"/>
      <c r="M66" s="86"/>
      <c r="N66" s="3"/>
    </row>
    <row r="67" spans="1:14" s="2" customFormat="1" ht="15.75">
      <c r="A67" s="3"/>
      <c r="B67" s="86"/>
      <c r="C67" s="86"/>
      <c r="D67" s="3"/>
      <c r="E67" s="85"/>
      <c r="F67" s="85"/>
      <c r="G67" s="85"/>
      <c r="H67" s="86"/>
      <c r="I67" s="86"/>
      <c r="J67" s="86"/>
      <c r="K67" s="3"/>
      <c r="L67" s="86"/>
      <c r="M67" s="86"/>
      <c r="N67" s="3"/>
    </row>
    <row r="68" spans="1:14" s="2" customFormat="1" ht="15.75">
      <c r="A68" s="3"/>
      <c r="B68" s="86"/>
      <c r="C68" s="86"/>
      <c r="D68" s="3"/>
      <c r="E68" s="85"/>
      <c r="F68" s="85"/>
      <c r="G68" s="85"/>
      <c r="H68" s="86"/>
      <c r="I68" s="86"/>
      <c r="J68" s="86"/>
      <c r="K68" s="3"/>
      <c r="L68" s="86"/>
      <c r="M68" s="86"/>
      <c r="N68" s="3"/>
    </row>
    <row r="69" spans="1:14" s="2" customFormat="1" ht="15.75">
      <c r="A69" s="3"/>
      <c r="B69" s="86"/>
      <c r="C69" s="86"/>
      <c r="D69" s="3"/>
      <c r="E69" s="85"/>
      <c r="F69" s="85"/>
      <c r="G69" s="85"/>
      <c r="H69" s="86"/>
      <c r="I69" s="86"/>
      <c r="J69" s="86"/>
      <c r="K69" s="3"/>
      <c r="L69" s="86"/>
      <c r="M69" s="86"/>
      <c r="N69" s="3"/>
    </row>
    <row r="70" spans="1:14" s="2" customFormat="1" ht="15.75">
      <c r="A70" s="3"/>
      <c r="B70" s="86"/>
      <c r="C70" s="86"/>
      <c r="D70" s="3"/>
      <c r="E70" s="85"/>
      <c r="F70" s="85"/>
      <c r="G70" s="85"/>
      <c r="H70" s="86"/>
      <c r="I70" s="86"/>
      <c r="J70" s="86"/>
      <c r="K70" s="3"/>
      <c r="L70" s="86"/>
      <c r="M70" s="86"/>
      <c r="N70" s="3"/>
    </row>
    <row r="71" spans="1:14" s="2" customFormat="1" ht="15.75">
      <c r="A71" s="3"/>
      <c r="B71" s="86"/>
      <c r="C71" s="86"/>
      <c r="D71" s="3"/>
      <c r="E71" s="85"/>
      <c r="F71" s="85"/>
      <c r="G71" s="85"/>
      <c r="H71" s="86"/>
      <c r="I71" s="86"/>
      <c r="J71" s="86"/>
      <c r="K71" s="3"/>
      <c r="L71" s="86"/>
      <c r="M71" s="86"/>
      <c r="N71" s="3"/>
    </row>
    <row r="72" spans="1:14" s="2" customFormat="1" ht="15.75">
      <c r="A72" s="3"/>
      <c r="B72" s="86"/>
      <c r="C72" s="86"/>
      <c r="D72" s="3"/>
      <c r="E72" s="85"/>
      <c r="F72" s="85"/>
      <c r="G72" s="85"/>
      <c r="H72" s="86"/>
      <c r="I72" s="86"/>
      <c r="J72" s="86"/>
      <c r="K72" s="3"/>
      <c r="L72" s="86"/>
      <c r="M72" s="86"/>
      <c r="N72" s="3"/>
    </row>
    <row r="73" spans="1:14" s="2" customFormat="1" ht="15.75">
      <c r="A73" s="3"/>
      <c r="B73" s="86"/>
      <c r="C73" s="86"/>
      <c r="D73" s="3"/>
      <c r="E73" s="85"/>
      <c r="F73" s="85"/>
      <c r="G73" s="85"/>
      <c r="H73" s="86"/>
      <c r="I73" s="86"/>
      <c r="J73" s="86"/>
      <c r="K73" s="3"/>
      <c r="L73" s="86"/>
      <c r="M73" s="86"/>
      <c r="N73" s="3"/>
    </row>
    <row r="74" spans="1:14" s="2" customFormat="1" ht="15.75">
      <c r="A74" s="3"/>
      <c r="B74" s="86"/>
      <c r="C74" s="86"/>
      <c r="D74" s="3"/>
      <c r="E74" s="85"/>
      <c r="F74" s="85"/>
      <c r="G74" s="85"/>
      <c r="H74" s="86"/>
      <c r="I74" s="86"/>
      <c r="J74" s="86"/>
      <c r="K74" s="3"/>
      <c r="L74" s="86"/>
      <c r="M74" s="86"/>
      <c r="N74" s="3"/>
    </row>
    <row r="75" spans="1:14" s="2" customFormat="1" ht="15.75">
      <c r="A75" s="3"/>
      <c r="B75" s="86"/>
      <c r="C75" s="86"/>
      <c r="D75" s="3"/>
      <c r="E75" s="85"/>
      <c r="F75" s="85"/>
      <c r="G75" s="85"/>
      <c r="H75" s="86"/>
      <c r="I75" s="86"/>
      <c r="J75" s="86"/>
      <c r="K75" s="3"/>
      <c r="L75" s="86"/>
      <c r="M75" s="86"/>
      <c r="N75" s="3"/>
    </row>
    <row r="76" spans="1:14" s="2" customFormat="1" ht="15.75">
      <c r="A76" s="3"/>
      <c r="B76" s="86"/>
      <c r="C76" s="86"/>
      <c r="D76" s="3"/>
      <c r="E76" s="85"/>
      <c r="F76" s="85"/>
      <c r="G76" s="85"/>
      <c r="H76" s="86"/>
      <c r="I76" s="86"/>
      <c r="J76" s="86"/>
      <c r="K76" s="3"/>
      <c r="L76" s="86"/>
      <c r="M76" s="86"/>
      <c r="N76" s="3"/>
    </row>
    <row r="77" spans="1:14" s="2" customFormat="1" ht="15.75">
      <c r="A77" s="3"/>
      <c r="B77" s="86"/>
      <c r="C77" s="86"/>
      <c r="D77" s="3"/>
      <c r="E77" s="85"/>
      <c r="F77" s="85"/>
      <c r="G77" s="85"/>
      <c r="H77" s="86"/>
      <c r="I77" s="86"/>
      <c r="J77" s="86"/>
      <c r="K77" s="3"/>
      <c r="L77" s="86"/>
      <c r="M77" s="86"/>
      <c r="N77" s="3"/>
    </row>
    <row r="78" spans="1:14" s="2" customFormat="1" ht="15.75">
      <c r="A78" s="3"/>
      <c r="B78" s="86"/>
      <c r="C78" s="86"/>
      <c r="D78" s="3"/>
      <c r="E78" s="85"/>
      <c r="F78" s="85"/>
      <c r="G78" s="85"/>
      <c r="H78" s="86"/>
      <c r="I78" s="86"/>
      <c r="J78" s="86"/>
      <c r="K78" s="3"/>
      <c r="L78" s="86"/>
      <c r="M78" s="86"/>
      <c r="N78" s="3"/>
    </row>
    <row r="79" spans="1:14" s="2" customFormat="1" ht="15.75">
      <c r="A79" s="3"/>
      <c r="B79" s="86"/>
      <c r="C79" s="86"/>
      <c r="D79" s="3"/>
      <c r="E79" s="85"/>
      <c r="F79" s="85"/>
      <c r="G79" s="85"/>
      <c r="H79" s="86"/>
      <c r="I79" s="86"/>
      <c r="J79" s="86"/>
      <c r="K79" s="3"/>
      <c r="L79" s="86"/>
      <c r="M79" s="86"/>
      <c r="N79" s="3"/>
    </row>
    <row r="80" spans="1:14" s="2" customFormat="1" ht="15.75">
      <c r="A80" s="3"/>
      <c r="B80" s="86"/>
      <c r="C80" s="86"/>
      <c r="D80" s="3"/>
      <c r="E80" s="85"/>
      <c r="F80" s="85"/>
      <c r="G80" s="85"/>
      <c r="H80" s="86"/>
      <c r="I80" s="86"/>
      <c r="J80" s="86"/>
      <c r="K80" s="3"/>
      <c r="L80" s="86"/>
      <c r="M80" s="86"/>
      <c r="N80" s="3"/>
    </row>
    <row r="81" spans="1:14" s="2" customFormat="1" ht="15.75">
      <c r="A81" s="3"/>
      <c r="B81" s="86"/>
      <c r="C81" s="86"/>
      <c r="D81" s="3"/>
      <c r="E81" s="85"/>
      <c r="F81" s="85"/>
      <c r="G81" s="85"/>
      <c r="H81" s="86"/>
      <c r="I81" s="86"/>
      <c r="J81" s="86"/>
      <c r="K81" s="3"/>
      <c r="L81" s="86"/>
      <c r="M81" s="86"/>
      <c r="N81" s="3"/>
    </row>
    <row r="82" spans="1:14" s="2" customFormat="1" ht="15.75">
      <c r="A82" s="3"/>
      <c r="B82" s="86"/>
      <c r="C82" s="86"/>
      <c r="D82" s="3"/>
      <c r="E82" s="85"/>
      <c r="F82" s="85"/>
      <c r="G82" s="85"/>
      <c r="H82" s="86"/>
      <c r="I82" s="86"/>
      <c r="J82" s="86"/>
      <c r="K82" s="3"/>
      <c r="L82" s="86"/>
      <c r="M82" s="86"/>
      <c r="N82" s="3"/>
    </row>
    <row r="83" spans="1:14" s="2" customFormat="1" ht="15.75">
      <c r="A83" s="3"/>
      <c r="B83" s="86"/>
      <c r="C83" s="86"/>
      <c r="D83" s="3"/>
      <c r="E83" s="85"/>
      <c r="F83" s="85"/>
      <c r="G83" s="85"/>
      <c r="H83" s="86"/>
      <c r="I83" s="86"/>
      <c r="J83" s="86"/>
      <c r="K83" s="3"/>
      <c r="L83" s="86"/>
      <c r="M83" s="86"/>
      <c r="N83" s="3"/>
    </row>
    <row r="84" spans="1:14" s="2" customFormat="1" ht="15.75">
      <c r="A84" s="3"/>
      <c r="B84" s="86"/>
      <c r="C84" s="86"/>
      <c r="D84" s="3"/>
      <c r="E84" s="85"/>
      <c r="F84" s="85"/>
      <c r="G84" s="85"/>
      <c r="H84" s="86"/>
      <c r="I84" s="86"/>
      <c r="J84" s="86"/>
      <c r="K84" s="3"/>
      <c r="L84" s="86"/>
      <c r="M84" s="86"/>
      <c r="N84" s="3"/>
    </row>
    <row r="85" spans="1:14" s="2" customFormat="1" ht="15.75">
      <c r="A85" s="3"/>
      <c r="B85" s="86"/>
      <c r="C85" s="86"/>
      <c r="D85" s="3"/>
      <c r="E85" s="85"/>
      <c r="F85" s="85"/>
      <c r="G85" s="85"/>
      <c r="H85" s="86"/>
      <c r="I85" s="86"/>
      <c r="J85" s="86"/>
      <c r="K85" s="3"/>
      <c r="L85" s="86"/>
      <c r="M85" s="86"/>
      <c r="N85" s="3"/>
    </row>
    <row r="86" spans="1:14" s="2" customFormat="1" ht="15.75">
      <c r="A86" s="3"/>
      <c r="B86" s="86"/>
      <c r="C86" s="86"/>
      <c r="D86" s="3"/>
      <c r="E86" s="85"/>
      <c r="F86" s="85"/>
      <c r="G86" s="85"/>
      <c r="H86" s="86"/>
      <c r="I86" s="86"/>
      <c r="J86" s="86"/>
      <c r="K86" s="3"/>
      <c r="L86" s="86"/>
      <c r="M86" s="86"/>
      <c r="N86" s="3"/>
    </row>
    <row r="87" spans="1:14" s="2" customFormat="1" ht="15.75">
      <c r="A87" s="3"/>
      <c r="B87" s="86"/>
      <c r="C87" s="86"/>
      <c r="D87" s="3"/>
      <c r="E87" s="85"/>
      <c r="F87" s="85"/>
      <c r="G87" s="85"/>
      <c r="H87" s="86"/>
      <c r="I87" s="86"/>
      <c r="J87" s="86"/>
      <c r="K87" s="3"/>
      <c r="L87" s="86"/>
      <c r="M87" s="86"/>
      <c r="N87" s="3"/>
    </row>
    <row r="88" spans="1:14" s="2" customFormat="1" ht="15.75">
      <c r="A88" s="3"/>
      <c r="B88" s="86"/>
      <c r="C88" s="86"/>
      <c r="D88" s="3"/>
      <c r="E88" s="85"/>
      <c r="F88" s="85"/>
      <c r="G88" s="85"/>
      <c r="H88" s="86"/>
      <c r="I88" s="86"/>
      <c r="J88" s="86"/>
      <c r="K88" s="3"/>
      <c r="L88" s="86"/>
      <c r="M88" s="86"/>
      <c r="N88" s="3"/>
    </row>
    <row r="89" spans="1:14" s="2" customFormat="1" ht="15.75">
      <c r="A89" s="3"/>
      <c r="B89" s="86"/>
      <c r="C89" s="86"/>
      <c r="D89" s="3"/>
      <c r="E89" s="85"/>
      <c r="F89" s="85"/>
      <c r="G89" s="85"/>
      <c r="H89" s="86"/>
      <c r="I89" s="86"/>
      <c r="J89" s="86"/>
      <c r="K89" s="3"/>
      <c r="L89" s="86"/>
      <c r="M89" s="86"/>
      <c r="N89" s="3"/>
    </row>
    <row r="90" spans="1:14" s="2" customFormat="1" ht="15.75">
      <c r="A90" s="3"/>
      <c r="B90" s="86"/>
      <c r="C90" s="86"/>
      <c r="D90" s="3"/>
      <c r="E90" s="85"/>
      <c r="F90" s="85"/>
      <c r="G90" s="85"/>
      <c r="H90" s="86"/>
      <c r="I90" s="86"/>
      <c r="J90" s="86"/>
      <c r="K90" s="3"/>
      <c r="L90" s="86"/>
      <c r="M90" s="86"/>
      <c r="N90" s="3"/>
    </row>
    <row r="91" spans="1:14" s="2" customFormat="1" ht="15.75">
      <c r="A91" s="3"/>
      <c r="B91" s="86"/>
      <c r="C91" s="86"/>
      <c r="D91" s="3"/>
      <c r="E91" s="85"/>
      <c r="F91" s="85"/>
      <c r="G91" s="85"/>
      <c r="H91" s="86"/>
      <c r="I91" s="86"/>
      <c r="J91" s="86"/>
      <c r="K91" s="3"/>
      <c r="L91" s="86"/>
      <c r="M91" s="86"/>
      <c r="N91" s="3"/>
    </row>
    <row r="92" spans="1:14" s="2" customFormat="1" ht="15.75">
      <c r="A92" s="3"/>
      <c r="B92" s="86"/>
      <c r="C92" s="86"/>
      <c r="D92" s="3"/>
      <c r="E92" s="85"/>
      <c r="F92" s="85"/>
      <c r="G92" s="85"/>
      <c r="H92" s="86"/>
      <c r="I92" s="86"/>
      <c r="J92" s="86"/>
      <c r="K92" s="3"/>
      <c r="L92" s="86"/>
      <c r="M92" s="86"/>
      <c r="N92" s="3"/>
    </row>
    <row r="93" spans="1:14" s="2" customFormat="1" ht="15.75">
      <c r="A93" s="3"/>
      <c r="B93" s="86"/>
      <c r="C93" s="86"/>
      <c r="D93" s="3"/>
      <c r="E93" s="85"/>
      <c r="F93" s="85"/>
      <c r="G93" s="85"/>
      <c r="H93" s="86"/>
      <c r="I93" s="86"/>
      <c r="J93" s="86"/>
      <c r="K93" s="3"/>
      <c r="L93" s="86"/>
      <c r="M93" s="86"/>
      <c r="N93" s="3"/>
    </row>
    <row r="94" spans="1:14" s="2" customFormat="1" ht="15.75">
      <c r="A94" s="3"/>
      <c r="B94" s="86"/>
      <c r="C94" s="86"/>
      <c r="D94" s="3"/>
      <c r="E94" s="85"/>
      <c r="F94" s="85"/>
      <c r="G94" s="85"/>
      <c r="H94" s="86"/>
      <c r="I94" s="86"/>
      <c r="J94" s="86"/>
      <c r="K94" s="3"/>
      <c r="L94" s="86"/>
      <c r="M94" s="86"/>
      <c r="N94" s="3"/>
    </row>
    <row r="95" spans="1:14" s="2" customFormat="1" ht="15.75">
      <c r="A95" s="3"/>
      <c r="B95" s="86"/>
      <c r="C95" s="86"/>
      <c r="D95" s="3"/>
      <c r="E95" s="85"/>
      <c r="F95" s="85"/>
      <c r="G95" s="85"/>
      <c r="H95" s="86"/>
      <c r="I95" s="86"/>
      <c r="J95" s="86"/>
      <c r="K95" s="3"/>
      <c r="L95" s="86"/>
      <c r="M95" s="86"/>
      <c r="N95" s="3"/>
    </row>
    <row r="96" spans="1:14" s="2" customFormat="1" ht="15.75">
      <c r="A96" s="3"/>
      <c r="B96" s="86"/>
      <c r="C96" s="86"/>
      <c r="D96" s="3"/>
      <c r="E96" s="85"/>
      <c r="F96" s="85"/>
      <c r="G96" s="85"/>
      <c r="H96" s="86"/>
      <c r="I96" s="86"/>
      <c r="J96" s="86"/>
      <c r="K96" s="3"/>
      <c r="L96" s="86"/>
      <c r="M96" s="86"/>
      <c r="N96" s="3"/>
    </row>
    <row r="97" spans="1:14" s="2" customFormat="1" ht="15.75">
      <c r="A97" s="3"/>
      <c r="B97" s="86"/>
      <c r="C97" s="86"/>
      <c r="D97" s="3"/>
      <c r="E97" s="85"/>
      <c r="F97" s="85"/>
      <c r="G97" s="85"/>
      <c r="H97" s="86"/>
      <c r="I97" s="86"/>
      <c r="J97" s="86"/>
      <c r="K97" s="3"/>
      <c r="L97" s="86"/>
      <c r="M97" s="86"/>
      <c r="N97" s="3"/>
    </row>
    <row r="98" spans="1:14" s="2" customFormat="1" ht="15.75">
      <c r="A98" s="3"/>
      <c r="B98" s="86"/>
      <c r="C98" s="86"/>
      <c r="D98" s="3"/>
      <c r="E98" s="85"/>
      <c r="F98" s="85"/>
      <c r="G98" s="85"/>
      <c r="H98" s="86"/>
      <c r="I98" s="86"/>
      <c r="J98" s="86"/>
      <c r="K98" s="3"/>
      <c r="L98" s="86"/>
      <c r="M98" s="86"/>
      <c r="N98" s="3"/>
    </row>
    <row r="99" spans="1:14" s="2" customFormat="1" ht="15.75">
      <c r="A99" s="3"/>
      <c r="B99" s="86"/>
      <c r="C99" s="86"/>
      <c r="D99" s="3"/>
      <c r="E99" s="85"/>
      <c r="F99" s="85"/>
      <c r="G99" s="85"/>
      <c r="H99" s="86"/>
      <c r="I99" s="86"/>
      <c r="J99" s="86"/>
      <c r="K99" s="3"/>
      <c r="L99" s="86"/>
      <c r="M99" s="86"/>
      <c r="N99" s="3"/>
    </row>
    <row r="100" spans="1:14" s="2" customFormat="1" ht="15.75">
      <c r="A100" s="3"/>
      <c r="B100" s="86"/>
      <c r="C100" s="86"/>
      <c r="D100" s="3"/>
      <c r="E100" s="85"/>
      <c r="F100" s="85"/>
      <c r="G100" s="85"/>
      <c r="H100" s="86"/>
      <c r="I100" s="86"/>
      <c r="J100" s="86"/>
      <c r="K100" s="3"/>
      <c r="L100" s="86"/>
      <c r="M100" s="86"/>
      <c r="N100" s="3"/>
    </row>
    <row r="101" spans="1:14" s="2" customFormat="1" ht="15.75">
      <c r="A101" s="3"/>
      <c r="B101" s="86"/>
      <c r="C101" s="86"/>
      <c r="D101" s="3"/>
      <c r="E101" s="85"/>
      <c r="F101" s="85"/>
      <c r="G101" s="85"/>
      <c r="H101" s="86"/>
      <c r="I101" s="86"/>
      <c r="J101" s="86"/>
      <c r="K101" s="3"/>
      <c r="L101" s="86"/>
      <c r="M101" s="86"/>
      <c r="N101" s="3"/>
    </row>
    <row r="102" spans="1:14" s="2" customFormat="1" ht="15.75">
      <c r="A102" s="3"/>
      <c r="B102" s="86"/>
      <c r="C102" s="86"/>
      <c r="D102" s="3"/>
      <c r="E102" s="85"/>
      <c r="F102" s="85"/>
      <c r="G102" s="85"/>
      <c r="H102" s="86"/>
      <c r="I102" s="86"/>
      <c r="J102" s="86"/>
      <c r="K102" s="3"/>
      <c r="L102" s="86"/>
      <c r="M102" s="86"/>
      <c r="N102" s="3"/>
    </row>
    <row r="103" spans="1:14" s="2" customFormat="1" ht="15.75">
      <c r="A103" s="3"/>
      <c r="B103" s="86"/>
      <c r="C103" s="86"/>
      <c r="D103" s="3"/>
      <c r="E103" s="85"/>
      <c r="F103" s="85"/>
      <c r="G103" s="85"/>
      <c r="H103" s="86"/>
      <c r="I103" s="86"/>
      <c r="J103" s="86"/>
      <c r="K103" s="3"/>
      <c r="L103" s="86"/>
      <c r="M103" s="86"/>
      <c r="N103" s="3"/>
    </row>
    <row r="104" spans="1:14" s="2" customFormat="1" ht="15.75">
      <c r="A104" s="3"/>
      <c r="B104" s="86"/>
      <c r="C104" s="86"/>
      <c r="D104" s="3"/>
      <c r="E104" s="85"/>
      <c r="F104" s="85"/>
      <c r="G104" s="85"/>
      <c r="H104" s="86"/>
      <c r="I104" s="86"/>
      <c r="J104" s="86"/>
      <c r="K104" s="3"/>
      <c r="L104" s="86"/>
      <c r="M104" s="86"/>
      <c r="N104" s="3"/>
    </row>
    <row r="105" spans="1:14" s="2" customFormat="1" ht="15.75">
      <c r="A105" s="3"/>
      <c r="B105" s="86"/>
      <c r="C105" s="86"/>
      <c r="D105" s="3"/>
      <c r="E105" s="85"/>
      <c r="F105" s="85"/>
      <c r="G105" s="85"/>
      <c r="H105" s="86"/>
      <c r="I105" s="86"/>
      <c r="J105" s="86"/>
      <c r="K105" s="3"/>
      <c r="L105" s="86"/>
      <c r="M105" s="86"/>
      <c r="N105" s="3"/>
    </row>
    <row r="106" spans="1:14" s="2" customFormat="1" ht="15.75">
      <c r="A106" s="3"/>
      <c r="B106" s="86"/>
      <c r="C106" s="86"/>
      <c r="D106" s="3"/>
      <c r="E106" s="85"/>
      <c r="F106" s="85"/>
      <c r="G106" s="85"/>
      <c r="H106" s="86"/>
      <c r="I106" s="86"/>
      <c r="J106" s="86"/>
      <c r="K106" s="3"/>
      <c r="L106" s="86"/>
      <c r="M106" s="86"/>
      <c r="N106" s="3"/>
    </row>
    <row r="107" spans="1:14" s="2" customFormat="1" ht="15.75">
      <c r="A107" s="3"/>
      <c r="B107" s="86"/>
      <c r="C107" s="86"/>
      <c r="D107" s="3"/>
      <c r="E107" s="85"/>
      <c r="F107" s="85"/>
      <c r="G107" s="85"/>
      <c r="H107" s="86"/>
      <c r="I107" s="86"/>
      <c r="J107" s="86"/>
      <c r="K107" s="3"/>
      <c r="L107" s="86"/>
      <c r="M107" s="86"/>
      <c r="N107" s="3"/>
    </row>
    <row r="108" spans="1:14" s="2" customFormat="1" ht="15.75">
      <c r="A108" s="3"/>
      <c r="B108" s="86"/>
      <c r="C108" s="86"/>
      <c r="D108" s="3"/>
      <c r="E108" s="85"/>
      <c r="F108" s="85"/>
      <c r="G108" s="85"/>
      <c r="H108" s="86"/>
      <c r="I108" s="86"/>
      <c r="J108" s="86"/>
      <c r="K108" s="3"/>
      <c r="L108" s="86"/>
      <c r="M108" s="86"/>
      <c r="N108" s="3"/>
    </row>
    <row r="109" spans="1:14" s="2" customFormat="1" ht="15.75">
      <c r="A109" s="3"/>
      <c r="B109" s="86"/>
      <c r="C109" s="86"/>
      <c r="D109" s="3"/>
      <c r="E109" s="85"/>
      <c r="F109" s="85"/>
      <c r="G109" s="85"/>
      <c r="H109" s="86"/>
      <c r="I109" s="86"/>
      <c r="J109" s="86"/>
      <c r="K109" s="3"/>
      <c r="L109" s="86"/>
      <c r="M109" s="86"/>
      <c r="N109" s="3"/>
    </row>
    <row r="110" spans="1:14" s="2" customFormat="1" ht="15.75">
      <c r="A110" s="3"/>
      <c r="B110" s="86"/>
      <c r="C110" s="86"/>
      <c r="D110" s="3"/>
      <c r="E110" s="85"/>
      <c r="F110" s="85"/>
      <c r="G110" s="85"/>
      <c r="H110" s="86"/>
      <c r="I110" s="86"/>
      <c r="J110" s="86"/>
      <c r="K110" s="3"/>
      <c r="L110" s="86"/>
      <c r="M110" s="86"/>
      <c r="N110" s="3"/>
    </row>
    <row r="111" spans="1:14" s="2" customFormat="1" ht="15.75">
      <c r="A111" s="3"/>
      <c r="B111" s="86"/>
      <c r="C111" s="86"/>
      <c r="D111" s="3"/>
      <c r="E111" s="85"/>
      <c r="F111" s="85"/>
      <c r="G111" s="85"/>
      <c r="H111" s="86"/>
      <c r="I111" s="86"/>
      <c r="J111" s="86"/>
      <c r="K111" s="3"/>
      <c r="L111" s="86"/>
      <c r="M111" s="86"/>
      <c r="N111" s="3"/>
    </row>
    <row r="112" spans="1:14" s="2" customFormat="1" ht="15.75">
      <c r="A112" s="3"/>
      <c r="B112" s="86"/>
      <c r="C112" s="86"/>
      <c r="D112" s="3"/>
      <c r="E112" s="85"/>
      <c r="F112" s="85"/>
      <c r="G112" s="85"/>
      <c r="H112" s="86"/>
      <c r="I112" s="86"/>
      <c r="J112" s="86"/>
      <c r="K112" s="3"/>
      <c r="L112" s="86"/>
      <c r="M112" s="86"/>
      <c r="N112" s="3"/>
    </row>
    <row r="113" spans="1:14" s="2" customFormat="1" ht="15.75">
      <c r="A113" s="3"/>
      <c r="B113" s="86"/>
      <c r="C113" s="86"/>
      <c r="D113" s="3"/>
      <c r="E113" s="85"/>
      <c r="F113" s="85"/>
      <c r="G113" s="85"/>
      <c r="H113" s="86"/>
      <c r="I113" s="86"/>
      <c r="J113" s="86"/>
      <c r="K113" s="3"/>
      <c r="L113" s="86"/>
      <c r="M113" s="86"/>
      <c r="N113" s="3"/>
    </row>
    <row r="114" spans="1:14" s="2" customFormat="1" ht="15.75">
      <c r="A114" s="3"/>
      <c r="B114" s="86"/>
      <c r="C114" s="86"/>
      <c r="D114" s="3"/>
      <c r="E114" s="85"/>
      <c r="F114" s="85"/>
      <c r="G114" s="85"/>
      <c r="H114" s="86"/>
      <c r="I114" s="86"/>
      <c r="J114" s="86"/>
      <c r="K114" s="3"/>
      <c r="L114" s="86"/>
      <c r="M114" s="86"/>
      <c r="N114" s="3"/>
    </row>
    <row r="115" spans="1:14" s="2" customFormat="1" ht="15.75">
      <c r="A115" s="3"/>
      <c r="B115" s="86"/>
      <c r="C115" s="86"/>
      <c r="D115" s="3"/>
      <c r="E115" s="85"/>
      <c r="F115" s="85"/>
      <c r="G115" s="85"/>
      <c r="H115" s="86"/>
      <c r="I115" s="86"/>
      <c r="J115" s="86"/>
      <c r="K115" s="3"/>
      <c r="L115" s="86"/>
      <c r="M115" s="86"/>
      <c r="N115" s="3"/>
    </row>
    <row r="116" spans="1:14" s="2" customFormat="1" ht="15.75">
      <c r="A116" s="3"/>
      <c r="B116" s="86"/>
      <c r="C116" s="86"/>
      <c r="D116" s="3"/>
      <c r="E116" s="85"/>
      <c r="F116" s="85"/>
      <c r="G116" s="85"/>
      <c r="H116" s="86"/>
      <c r="I116" s="86"/>
      <c r="J116" s="86"/>
      <c r="K116" s="3"/>
      <c r="L116" s="86"/>
      <c r="M116" s="86"/>
      <c r="N116" s="3"/>
    </row>
    <row r="117" spans="1:14" s="2" customFormat="1" ht="15.75">
      <c r="A117" s="3"/>
      <c r="B117" s="86"/>
      <c r="C117" s="86"/>
      <c r="D117" s="3"/>
      <c r="E117" s="85"/>
      <c r="F117" s="85"/>
      <c r="G117" s="85"/>
      <c r="H117" s="86"/>
      <c r="I117" s="86"/>
      <c r="J117" s="86"/>
      <c r="K117" s="3"/>
      <c r="L117" s="86"/>
      <c r="M117" s="86"/>
      <c r="N117" s="3"/>
    </row>
    <row r="118" spans="1:14" s="2" customFormat="1" ht="15.75">
      <c r="A118" s="3"/>
      <c r="B118" s="86"/>
      <c r="C118" s="86"/>
      <c r="D118" s="3"/>
      <c r="E118" s="85"/>
      <c r="F118" s="85"/>
      <c r="G118" s="85"/>
      <c r="H118" s="86"/>
      <c r="I118" s="86"/>
      <c r="J118" s="86"/>
      <c r="K118" s="3"/>
      <c r="L118" s="86"/>
      <c r="M118" s="86"/>
      <c r="N118" s="3"/>
    </row>
    <row r="119" spans="1:14" s="2" customFormat="1" ht="15.75">
      <c r="A119" s="3"/>
      <c r="B119" s="86"/>
      <c r="C119" s="86"/>
      <c r="D119" s="3"/>
      <c r="E119" s="85"/>
      <c r="F119" s="85"/>
      <c r="G119" s="85"/>
      <c r="H119" s="86"/>
      <c r="I119" s="86"/>
      <c r="J119" s="86"/>
      <c r="K119" s="3"/>
      <c r="L119" s="86"/>
      <c r="M119" s="86"/>
      <c r="N119" s="3"/>
    </row>
    <row r="120" spans="1:14" s="2" customFormat="1" ht="15.75">
      <c r="A120" s="3"/>
      <c r="B120" s="86"/>
      <c r="C120" s="86"/>
      <c r="D120" s="3"/>
      <c r="E120" s="85"/>
      <c r="F120" s="85"/>
      <c r="G120" s="85"/>
      <c r="H120" s="86"/>
      <c r="I120" s="86"/>
      <c r="J120" s="86"/>
      <c r="K120" s="3"/>
      <c r="L120" s="86"/>
      <c r="M120" s="86"/>
      <c r="N120" s="3"/>
    </row>
    <row r="121" spans="1:14" s="2" customFormat="1" ht="15.75">
      <c r="A121" s="3"/>
      <c r="B121" s="86"/>
      <c r="C121" s="86"/>
      <c r="D121" s="3"/>
      <c r="E121" s="85"/>
      <c r="F121" s="85"/>
      <c r="G121" s="85"/>
      <c r="H121" s="86"/>
      <c r="I121" s="86"/>
      <c r="J121" s="86"/>
      <c r="K121" s="3"/>
      <c r="L121" s="86"/>
      <c r="M121" s="86"/>
      <c r="N121" s="3"/>
    </row>
    <row r="122" spans="1:14" s="2" customFormat="1" ht="15.75">
      <c r="A122" s="3"/>
      <c r="B122" s="86"/>
      <c r="C122" s="86"/>
      <c r="D122" s="3"/>
      <c r="E122" s="85"/>
      <c r="F122" s="85"/>
      <c r="G122" s="85"/>
      <c r="H122" s="86"/>
      <c r="I122" s="86"/>
      <c r="J122" s="86"/>
      <c r="K122" s="3"/>
      <c r="L122" s="86"/>
      <c r="M122" s="86"/>
      <c r="N122" s="3"/>
    </row>
    <row r="123" spans="1:14" s="2" customFormat="1" ht="15.75">
      <c r="A123" s="3"/>
      <c r="B123" s="86"/>
      <c r="C123" s="86"/>
      <c r="D123" s="3"/>
      <c r="E123" s="85"/>
      <c r="F123" s="85"/>
      <c r="G123" s="85"/>
      <c r="H123" s="86"/>
      <c r="I123" s="86"/>
      <c r="J123" s="86"/>
      <c r="K123" s="3"/>
      <c r="L123" s="86"/>
      <c r="M123" s="86"/>
      <c r="N123" s="3"/>
    </row>
    <row r="124" spans="1:14" s="2" customFormat="1" ht="15.75">
      <c r="A124" s="3"/>
      <c r="B124" s="86"/>
      <c r="C124" s="86"/>
      <c r="D124" s="3"/>
      <c r="E124" s="85"/>
      <c r="F124" s="85"/>
      <c r="G124" s="85"/>
      <c r="H124" s="86"/>
      <c r="I124" s="86"/>
      <c r="J124" s="86"/>
      <c r="K124" s="3"/>
      <c r="L124" s="86"/>
      <c r="M124" s="86"/>
      <c r="N124" s="3"/>
    </row>
    <row r="125" spans="1:14" s="2" customFormat="1" ht="15.75">
      <c r="A125" s="3"/>
      <c r="B125" s="86"/>
      <c r="C125" s="86"/>
      <c r="D125" s="3"/>
      <c r="E125" s="85"/>
      <c r="F125" s="85"/>
      <c r="G125" s="85"/>
      <c r="H125" s="86"/>
      <c r="I125" s="86"/>
      <c r="J125" s="86"/>
      <c r="K125" s="3"/>
      <c r="L125" s="86"/>
      <c r="M125" s="86"/>
      <c r="N125" s="3"/>
    </row>
    <row r="126" spans="1:14" s="2" customFormat="1" ht="15.75">
      <c r="A126" s="3"/>
      <c r="B126" s="86"/>
      <c r="C126" s="86"/>
      <c r="D126" s="3"/>
      <c r="E126" s="85"/>
      <c r="F126" s="85"/>
      <c r="G126" s="85"/>
      <c r="H126" s="86"/>
      <c r="I126" s="86"/>
      <c r="J126" s="86"/>
      <c r="K126" s="3"/>
      <c r="L126" s="86"/>
      <c r="M126" s="86"/>
      <c r="N126" s="3"/>
    </row>
    <row r="127" spans="1:14" s="2" customFormat="1" ht="15.75">
      <c r="A127" s="3"/>
      <c r="B127" s="86"/>
      <c r="C127" s="86"/>
      <c r="D127" s="3"/>
      <c r="E127" s="85"/>
      <c r="F127" s="85"/>
      <c r="G127" s="85"/>
      <c r="H127" s="86"/>
      <c r="I127" s="86"/>
      <c r="J127" s="86"/>
      <c r="K127" s="3"/>
      <c r="L127" s="86"/>
      <c r="M127" s="86"/>
      <c r="N127" s="3"/>
    </row>
    <row r="128" spans="1:14" s="2" customFormat="1" ht="15.75">
      <c r="A128" s="3"/>
      <c r="B128" s="86"/>
      <c r="C128" s="86"/>
      <c r="D128" s="3"/>
      <c r="E128" s="85"/>
      <c r="F128" s="85"/>
      <c r="G128" s="85"/>
      <c r="H128" s="86"/>
      <c r="I128" s="86"/>
      <c r="J128" s="86"/>
      <c r="K128" s="3"/>
      <c r="L128" s="86"/>
      <c r="M128" s="86"/>
      <c r="N128" s="3"/>
    </row>
    <row r="129" spans="1:14" s="2" customFormat="1" ht="15.75">
      <c r="A129" s="3"/>
      <c r="B129" s="86"/>
      <c r="C129" s="86"/>
      <c r="D129" s="3"/>
      <c r="E129" s="85"/>
      <c r="F129" s="85"/>
      <c r="G129" s="85"/>
      <c r="H129" s="86"/>
      <c r="I129" s="86"/>
      <c r="J129" s="86"/>
      <c r="K129" s="3"/>
      <c r="L129" s="86"/>
      <c r="M129" s="86"/>
      <c r="N129" s="3"/>
    </row>
    <row r="130" spans="1:14" s="2" customFormat="1" ht="15.75">
      <c r="A130" s="3"/>
      <c r="B130" s="86"/>
      <c r="C130" s="86"/>
      <c r="D130" s="3"/>
      <c r="E130" s="85"/>
      <c r="F130" s="85"/>
      <c r="G130" s="85"/>
      <c r="H130" s="86"/>
      <c r="I130" s="86"/>
      <c r="J130" s="86"/>
      <c r="K130" s="3"/>
      <c r="L130" s="86"/>
      <c r="M130" s="86"/>
      <c r="N130" s="3"/>
    </row>
    <row r="131" spans="1:14" s="2" customFormat="1" ht="15.75">
      <c r="A131" s="3"/>
      <c r="B131" s="86"/>
      <c r="C131" s="86"/>
      <c r="D131" s="3"/>
      <c r="E131" s="85"/>
      <c r="F131" s="85"/>
      <c r="G131" s="85"/>
      <c r="H131" s="86"/>
      <c r="I131" s="86"/>
      <c r="J131" s="86"/>
      <c r="K131" s="3"/>
      <c r="L131" s="86"/>
      <c r="M131" s="86"/>
      <c r="N131" s="3"/>
    </row>
    <row r="132" spans="1:14" s="2" customFormat="1" ht="15.75">
      <c r="A132" s="3"/>
      <c r="B132" s="86"/>
      <c r="C132" s="86"/>
      <c r="D132" s="3"/>
      <c r="E132" s="85"/>
      <c r="F132" s="85"/>
      <c r="G132" s="85"/>
      <c r="H132" s="86"/>
      <c r="I132" s="86"/>
      <c r="J132" s="86"/>
      <c r="K132" s="3"/>
      <c r="L132" s="86"/>
      <c r="M132" s="86"/>
      <c r="N132" s="3"/>
    </row>
    <row r="133" spans="1:14" s="2" customFormat="1" ht="15.75">
      <c r="A133" s="3"/>
      <c r="B133" s="86"/>
      <c r="C133" s="86"/>
      <c r="D133" s="3"/>
      <c r="E133" s="85"/>
      <c r="F133" s="85"/>
      <c r="G133" s="85"/>
      <c r="H133" s="86"/>
      <c r="I133" s="86"/>
      <c r="J133" s="86"/>
      <c r="K133" s="3"/>
      <c r="L133" s="86"/>
      <c r="M133" s="86"/>
      <c r="N133" s="3"/>
    </row>
    <row r="134" spans="1:14" s="2" customFormat="1" ht="15.75">
      <c r="A134" s="3"/>
      <c r="B134" s="86"/>
      <c r="C134" s="86"/>
      <c r="D134" s="3"/>
      <c r="E134" s="85"/>
      <c r="F134" s="85"/>
      <c r="G134" s="85"/>
      <c r="H134" s="86"/>
      <c r="I134" s="86"/>
      <c r="J134" s="86"/>
      <c r="K134" s="3"/>
      <c r="L134" s="86"/>
      <c r="M134" s="86"/>
      <c r="N134" s="3"/>
    </row>
    <row r="135" spans="1:14" s="2" customFormat="1" ht="15.75">
      <c r="A135" s="3"/>
      <c r="B135" s="86"/>
      <c r="C135" s="86"/>
      <c r="D135" s="3"/>
      <c r="E135" s="85"/>
      <c r="F135" s="85"/>
      <c r="G135" s="85"/>
      <c r="H135" s="86"/>
      <c r="I135" s="86"/>
      <c r="J135" s="86"/>
      <c r="K135" s="3"/>
      <c r="L135" s="86"/>
      <c r="M135" s="86"/>
      <c r="N135" s="3"/>
    </row>
    <row r="136" spans="1:14" s="2" customFormat="1" ht="15.75">
      <c r="A136" s="3"/>
      <c r="B136" s="86"/>
      <c r="C136" s="86"/>
      <c r="D136" s="3"/>
      <c r="E136" s="85"/>
      <c r="F136" s="85"/>
      <c r="G136" s="85"/>
      <c r="H136" s="86"/>
      <c r="I136" s="86"/>
      <c r="J136" s="86"/>
      <c r="K136" s="3"/>
      <c r="L136" s="86"/>
      <c r="M136" s="86"/>
      <c r="N136" s="3"/>
    </row>
    <row r="137" spans="1:14" s="2" customFormat="1" ht="15.75">
      <c r="A137" s="3"/>
      <c r="B137" s="86"/>
      <c r="C137" s="86"/>
      <c r="D137" s="3"/>
      <c r="E137" s="85"/>
      <c r="F137" s="85"/>
      <c r="G137" s="85"/>
      <c r="H137" s="86"/>
      <c r="I137" s="86"/>
      <c r="J137" s="86"/>
      <c r="K137" s="3"/>
      <c r="L137" s="86"/>
      <c r="M137" s="86"/>
      <c r="N137" s="3"/>
    </row>
    <row r="138" spans="1:14" s="2" customFormat="1" ht="15.75">
      <c r="A138" s="3"/>
      <c r="B138" s="86"/>
      <c r="C138" s="86"/>
      <c r="D138" s="3"/>
      <c r="E138" s="85"/>
      <c r="F138" s="85"/>
      <c r="G138" s="85"/>
      <c r="H138" s="86"/>
      <c r="I138" s="86"/>
      <c r="J138" s="86"/>
      <c r="K138" s="3"/>
      <c r="L138" s="86"/>
      <c r="M138" s="86"/>
      <c r="N138" s="3"/>
    </row>
    <row r="139" spans="1:14" s="2" customFormat="1" ht="15.75">
      <c r="A139" s="3"/>
      <c r="B139" s="86"/>
      <c r="C139" s="86"/>
      <c r="D139" s="3"/>
      <c r="E139" s="85"/>
      <c r="F139" s="85"/>
      <c r="G139" s="85"/>
      <c r="H139" s="86"/>
      <c r="I139" s="86"/>
      <c r="J139" s="86"/>
      <c r="K139" s="3"/>
      <c r="L139" s="86"/>
      <c r="M139" s="86"/>
      <c r="N139" s="3"/>
    </row>
    <row r="140" spans="1:14" s="2" customFormat="1" ht="15.75">
      <c r="A140" s="3"/>
      <c r="B140" s="86"/>
      <c r="C140" s="86"/>
      <c r="D140" s="3"/>
      <c r="E140" s="85"/>
      <c r="F140" s="85"/>
      <c r="G140" s="85"/>
      <c r="H140" s="86"/>
      <c r="I140" s="86"/>
      <c r="J140" s="86"/>
      <c r="K140" s="3"/>
      <c r="L140" s="86"/>
      <c r="M140" s="86"/>
      <c r="N140" s="3"/>
    </row>
    <row r="141" spans="1:14" s="2" customFormat="1" ht="15.75">
      <c r="A141" s="3"/>
      <c r="B141" s="86"/>
      <c r="C141" s="86"/>
      <c r="D141" s="3"/>
      <c r="E141" s="85"/>
      <c r="F141" s="85"/>
      <c r="G141" s="85"/>
      <c r="H141" s="86"/>
      <c r="I141" s="86"/>
      <c r="J141" s="86"/>
      <c r="K141" s="3"/>
      <c r="L141" s="86"/>
      <c r="M141" s="86"/>
      <c r="N141" s="3"/>
    </row>
    <row r="142" spans="1:14" s="2" customFormat="1" ht="15.75">
      <c r="A142" s="3"/>
      <c r="B142" s="86"/>
      <c r="C142" s="86"/>
      <c r="D142" s="3"/>
      <c r="E142" s="85"/>
      <c r="F142" s="85"/>
      <c r="G142" s="85"/>
      <c r="H142" s="86"/>
      <c r="I142" s="86"/>
      <c r="J142" s="86"/>
      <c r="K142" s="3"/>
      <c r="L142" s="86"/>
      <c r="M142" s="86"/>
      <c r="N142" s="3"/>
    </row>
    <row r="143" spans="1:14" s="2" customFormat="1" ht="15.75">
      <c r="A143" s="3"/>
      <c r="B143" s="86"/>
      <c r="C143" s="86"/>
      <c r="D143" s="3"/>
      <c r="E143" s="85"/>
      <c r="F143" s="85"/>
      <c r="G143" s="85"/>
      <c r="H143" s="86"/>
      <c r="I143" s="86"/>
      <c r="J143" s="86"/>
      <c r="K143" s="3"/>
      <c r="L143" s="86"/>
      <c r="M143" s="86"/>
      <c r="N143" s="3"/>
    </row>
    <row r="144" spans="1:14" s="2" customFormat="1" ht="15.75">
      <c r="A144" s="3"/>
      <c r="B144" s="86"/>
      <c r="C144" s="86"/>
      <c r="D144" s="3"/>
      <c r="E144" s="85"/>
      <c r="F144" s="85"/>
      <c r="G144" s="85"/>
      <c r="H144" s="86"/>
      <c r="I144" s="86"/>
      <c r="J144" s="86"/>
      <c r="K144" s="3"/>
      <c r="L144" s="86"/>
      <c r="M144" s="86"/>
      <c r="N144" s="3"/>
    </row>
    <row r="145" spans="1:14" s="2" customFormat="1" ht="15.75">
      <c r="A145" s="3"/>
      <c r="B145" s="86"/>
      <c r="C145" s="86"/>
      <c r="D145" s="3"/>
      <c r="E145" s="85"/>
      <c r="F145" s="85"/>
      <c r="G145" s="85"/>
      <c r="H145" s="86"/>
      <c r="I145" s="86"/>
      <c r="J145" s="86"/>
      <c r="K145" s="3"/>
      <c r="L145" s="86"/>
      <c r="M145" s="86"/>
      <c r="N145" s="3"/>
    </row>
    <row r="146" spans="1:14" s="2" customFormat="1" ht="15.75">
      <c r="A146" s="3"/>
      <c r="B146" s="86"/>
      <c r="C146" s="86"/>
      <c r="D146" s="3"/>
      <c r="E146" s="85"/>
      <c r="F146" s="85"/>
      <c r="G146" s="85"/>
      <c r="H146" s="86"/>
      <c r="I146" s="86"/>
      <c r="J146" s="86"/>
      <c r="K146" s="3"/>
      <c r="L146" s="86"/>
      <c r="M146" s="86"/>
      <c r="N146" s="3"/>
    </row>
    <row r="147" spans="1:14" s="2" customFormat="1" ht="15.75">
      <c r="A147" s="3"/>
      <c r="B147" s="86"/>
      <c r="C147" s="86"/>
      <c r="D147" s="3"/>
      <c r="E147" s="85"/>
      <c r="F147" s="85"/>
      <c r="G147" s="85"/>
      <c r="H147" s="86"/>
      <c r="I147" s="86"/>
      <c r="J147" s="86"/>
      <c r="K147" s="3"/>
      <c r="L147" s="86"/>
      <c r="M147" s="86"/>
      <c r="N147" s="3"/>
    </row>
    <row r="148" spans="1:14" s="2" customFormat="1" ht="15.75">
      <c r="A148" s="3"/>
      <c r="B148" s="86"/>
      <c r="C148" s="86"/>
      <c r="D148" s="3"/>
      <c r="E148" s="85"/>
      <c r="F148" s="85"/>
      <c r="G148" s="85"/>
      <c r="H148" s="86"/>
      <c r="I148" s="86"/>
      <c r="J148" s="86"/>
      <c r="K148" s="3"/>
      <c r="L148" s="86"/>
      <c r="M148" s="86"/>
      <c r="N148" s="3"/>
    </row>
    <row r="149" spans="1:14" s="2" customFormat="1" ht="15.75">
      <c r="A149" s="3"/>
      <c r="B149" s="86"/>
      <c r="C149" s="86"/>
      <c r="D149" s="3"/>
      <c r="E149" s="85"/>
      <c r="F149" s="85"/>
      <c r="G149" s="85"/>
      <c r="H149" s="86"/>
      <c r="I149" s="86"/>
      <c r="J149" s="86"/>
      <c r="K149" s="3"/>
      <c r="L149" s="86"/>
      <c r="M149" s="86"/>
      <c r="N149" s="3"/>
    </row>
    <row r="150" spans="1:14" s="2" customFormat="1" ht="15.75">
      <c r="A150" s="3"/>
      <c r="B150" s="86"/>
      <c r="C150" s="86"/>
      <c r="D150" s="3"/>
      <c r="E150" s="85"/>
      <c r="F150" s="85"/>
      <c r="G150" s="85"/>
      <c r="H150" s="86"/>
      <c r="I150" s="86"/>
      <c r="J150" s="86"/>
      <c r="K150" s="3"/>
      <c r="L150" s="86"/>
      <c r="M150" s="86"/>
      <c r="N150" s="3"/>
    </row>
    <row r="151" spans="1:14" s="2" customFormat="1" ht="15.75">
      <c r="A151" s="3"/>
      <c r="B151" s="86"/>
      <c r="C151" s="86"/>
      <c r="D151" s="3"/>
      <c r="E151" s="85"/>
      <c r="F151" s="85"/>
      <c r="G151" s="85"/>
      <c r="H151" s="86"/>
      <c r="I151" s="86"/>
      <c r="J151" s="86"/>
      <c r="K151" s="3"/>
      <c r="L151" s="86"/>
      <c r="M151" s="86"/>
      <c r="N151" s="3"/>
    </row>
    <row r="152" spans="1:14" s="2" customFormat="1" ht="15.75">
      <c r="A152" s="3"/>
      <c r="B152" s="86"/>
      <c r="C152" s="86"/>
      <c r="D152" s="3"/>
      <c r="E152" s="85"/>
      <c r="F152" s="85"/>
      <c r="G152" s="85"/>
      <c r="H152" s="86"/>
      <c r="I152" s="86"/>
      <c r="J152" s="86"/>
      <c r="K152" s="3"/>
      <c r="L152" s="86"/>
      <c r="M152" s="86"/>
      <c r="N152" s="3"/>
    </row>
    <row r="153" spans="1:14" s="2" customFormat="1" ht="15.75">
      <c r="A153" s="3"/>
      <c r="B153" s="86"/>
      <c r="C153" s="86"/>
      <c r="D153" s="3"/>
      <c r="E153" s="85"/>
      <c r="F153" s="85"/>
      <c r="G153" s="85"/>
      <c r="H153" s="86"/>
      <c r="I153" s="86"/>
      <c r="J153" s="86"/>
      <c r="K153" s="3"/>
      <c r="L153" s="86"/>
      <c r="M153" s="86"/>
      <c r="N153" s="3"/>
    </row>
    <row r="154" spans="1:14" s="2" customFormat="1" ht="15.75">
      <c r="A154" s="3"/>
      <c r="B154" s="86"/>
      <c r="C154" s="86"/>
      <c r="D154" s="3"/>
      <c r="E154" s="85"/>
      <c r="F154" s="85"/>
      <c r="G154" s="85"/>
      <c r="H154" s="86"/>
      <c r="I154" s="86"/>
      <c r="J154" s="86"/>
      <c r="K154" s="3"/>
      <c r="L154" s="86"/>
      <c r="M154" s="86"/>
      <c r="N154" s="3"/>
    </row>
    <row r="155" spans="1:14" s="2" customFormat="1" ht="15.75">
      <c r="A155" s="3"/>
      <c r="B155" s="86"/>
      <c r="C155" s="86"/>
      <c r="D155" s="3"/>
      <c r="E155" s="85"/>
      <c r="F155" s="85"/>
      <c r="G155" s="85"/>
      <c r="H155" s="86"/>
      <c r="I155" s="86"/>
      <c r="J155" s="86"/>
      <c r="K155" s="3"/>
      <c r="L155" s="86"/>
      <c r="M155" s="86"/>
      <c r="N155" s="3"/>
    </row>
    <row r="156" spans="1:14" s="2" customFormat="1" ht="15.75">
      <c r="A156" s="3"/>
      <c r="B156" s="86"/>
      <c r="C156" s="86"/>
      <c r="D156" s="3"/>
      <c r="E156" s="85"/>
      <c r="F156" s="85"/>
      <c r="G156" s="85"/>
      <c r="H156" s="86"/>
      <c r="I156" s="86"/>
      <c r="J156" s="86"/>
      <c r="K156" s="3"/>
      <c r="L156" s="86"/>
      <c r="M156" s="86"/>
      <c r="N156" s="3"/>
    </row>
    <row r="157" spans="1:14" s="2" customFormat="1" ht="15.75">
      <c r="A157" s="3"/>
      <c r="B157" s="86"/>
      <c r="C157" s="86"/>
      <c r="D157" s="3"/>
      <c r="E157" s="85"/>
      <c r="F157" s="85"/>
      <c r="G157" s="85"/>
      <c r="H157" s="86"/>
      <c r="I157" s="86"/>
      <c r="J157" s="86"/>
      <c r="K157" s="3"/>
      <c r="L157" s="86"/>
      <c r="M157" s="86"/>
      <c r="N157" s="3"/>
    </row>
    <row r="158" spans="1:14" s="2" customFormat="1" ht="15.75">
      <c r="A158" s="3"/>
      <c r="B158" s="86"/>
      <c r="C158" s="86"/>
      <c r="D158" s="3"/>
      <c r="E158" s="85"/>
      <c r="F158" s="85"/>
      <c r="G158" s="85"/>
      <c r="H158" s="86"/>
      <c r="I158" s="86"/>
      <c r="J158" s="86"/>
      <c r="K158" s="3"/>
      <c r="L158" s="86"/>
      <c r="M158" s="86"/>
      <c r="N158" s="3"/>
    </row>
    <row r="159" spans="1:14" s="2" customFormat="1" ht="15.75">
      <c r="A159" s="3"/>
      <c r="B159" s="86"/>
      <c r="C159" s="86"/>
      <c r="D159" s="3"/>
      <c r="E159" s="85"/>
      <c r="F159" s="85"/>
      <c r="G159" s="85"/>
      <c r="H159" s="86"/>
      <c r="I159" s="86"/>
      <c r="J159" s="86"/>
      <c r="K159" s="3"/>
      <c r="L159" s="86"/>
      <c r="M159" s="86"/>
      <c r="N159" s="3"/>
    </row>
    <row r="160" spans="1:14" s="2" customFormat="1" ht="15.75">
      <c r="A160" s="3"/>
      <c r="B160" s="86"/>
      <c r="C160" s="86"/>
      <c r="D160" s="3"/>
      <c r="E160" s="85"/>
      <c r="F160" s="85"/>
      <c r="G160" s="85"/>
      <c r="H160" s="86"/>
      <c r="I160" s="86"/>
      <c r="J160" s="86"/>
      <c r="K160" s="3"/>
      <c r="L160" s="86"/>
      <c r="M160" s="86"/>
      <c r="N160" s="3"/>
    </row>
    <row r="161" spans="1:14" s="2" customFormat="1" ht="15.75">
      <c r="A161" s="3"/>
      <c r="B161" s="86"/>
      <c r="C161" s="86"/>
      <c r="D161" s="3"/>
      <c r="E161" s="85"/>
      <c r="F161" s="85"/>
      <c r="G161" s="85"/>
      <c r="H161" s="86"/>
      <c r="I161" s="86"/>
      <c r="J161" s="86"/>
      <c r="K161" s="3"/>
      <c r="L161" s="86"/>
      <c r="M161" s="86"/>
      <c r="N161" s="3"/>
    </row>
    <row r="162" spans="1:14" s="2" customFormat="1" ht="15.75">
      <c r="A162" s="3"/>
      <c r="B162" s="86"/>
      <c r="C162" s="86"/>
      <c r="D162" s="3"/>
      <c r="E162" s="85"/>
      <c r="F162" s="85"/>
      <c r="G162" s="85"/>
      <c r="H162" s="86"/>
      <c r="I162" s="86"/>
      <c r="J162" s="86"/>
      <c r="K162" s="3"/>
      <c r="L162" s="86"/>
      <c r="M162" s="86"/>
      <c r="N162" s="3"/>
    </row>
    <row r="163" spans="1:14" s="2" customFormat="1" ht="15.75">
      <c r="A163" s="3"/>
      <c r="B163" s="86"/>
      <c r="C163" s="86"/>
      <c r="D163" s="3"/>
      <c r="E163" s="85"/>
      <c r="F163" s="85"/>
      <c r="G163" s="85"/>
      <c r="H163" s="86"/>
      <c r="I163" s="86"/>
      <c r="J163" s="86"/>
      <c r="K163" s="3"/>
      <c r="L163" s="86"/>
      <c r="M163" s="86"/>
      <c r="N163" s="3"/>
    </row>
    <row r="164" spans="1:14" s="2" customFormat="1" ht="15.75">
      <c r="A164" s="3"/>
      <c r="B164" s="86"/>
      <c r="C164" s="86"/>
      <c r="D164" s="3"/>
      <c r="E164" s="85"/>
      <c r="F164" s="85"/>
      <c r="G164" s="85"/>
      <c r="H164" s="86"/>
      <c r="I164" s="86"/>
      <c r="J164" s="86"/>
      <c r="K164" s="3"/>
      <c r="L164" s="86"/>
      <c r="M164" s="86"/>
      <c r="N164" s="3"/>
    </row>
    <row r="165" spans="1:14" s="2" customFormat="1" ht="15.75">
      <c r="A165" s="3"/>
      <c r="B165" s="86"/>
      <c r="C165" s="86"/>
      <c r="D165" s="3"/>
      <c r="E165" s="85"/>
      <c r="F165" s="85"/>
      <c r="G165" s="85"/>
      <c r="H165" s="86"/>
      <c r="I165" s="86"/>
      <c r="J165" s="86"/>
      <c r="K165" s="3"/>
      <c r="L165" s="86"/>
      <c r="M165" s="86"/>
      <c r="N165" s="3"/>
    </row>
    <row r="166" spans="1:14" s="2" customFormat="1" ht="15.75">
      <c r="A166" s="3"/>
      <c r="B166" s="86"/>
      <c r="C166" s="86"/>
      <c r="D166" s="3"/>
      <c r="E166" s="85"/>
      <c r="F166" s="85"/>
      <c r="G166" s="85"/>
      <c r="H166" s="86"/>
      <c r="I166" s="86"/>
      <c r="J166" s="86"/>
      <c r="K166" s="3"/>
      <c r="L166" s="86"/>
      <c r="M166" s="86"/>
      <c r="N166" s="3"/>
    </row>
    <row r="167" spans="1:14" s="2" customFormat="1" ht="15.75">
      <c r="A167" s="3"/>
      <c r="B167" s="86"/>
      <c r="C167" s="86"/>
      <c r="D167" s="3"/>
      <c r="E167" s="85"/>
      <c r="F167" s="85"/>
      <c r="G167" s="85"/>
      <c r="H167" s="86"/>
      <c r="I167" s="86"/>
      <c r="J167" s="86"/>
      <c r="K167" s="3"/>
      <c r="L167" s="86"/>
      <c r="M167" s="86"/>
      <c r="N167" s="3"/>
    </row>
    <row r="168" spans="1:14" s="2" customFormat="1" ht="15.75">
      <c r="A168" s="3"/>
      <c r="B168" s="86"/>
      <c r="C168" s="86"/>
      <c r="D168" s="3"/>
      <c r="E168" s="85"/>
      <c r="F168" s="85"/>
      <c r="G168" s="85"/>
      <c r="H168" s="86"/>
      <c r="I168" s="86"/>
      <c r="J168" s="86"/>
      <c r="K168" s="3"/>
      <c r="L168" s="86"/>
      <c r="M168" s="86"/>
      <c r="N168" s="3"/>
    </row>
    <row r="169" spans="1:14" s="2" customFormat="1" ht="15.75">
      <c r="A169" s="3"/>
      <c r="B169" s="86"/>
      <c r="C169" s="86"/>
      <c r="D169" s="3"/>
      <c r="E169" s="85"/>
      <c r="F169" s="85"/>
      <c r="G169" s="85"/>
      <c r="H169" s="86"/>
      <c r="I169" s="86"/>
      <c r="J169" s="86"/>
      <c r="K169" s="3"/>
      <c r="L169" s="86"/>
      <c r="M169" s="86"/>
      <c r="N169" s="3"/>
    </row>
    <row r="170" spans="1:14" s="2" customFormat="1" ht="15.75">
      <c r="A170" s="3"/>
      <c r="B170" s="86"/>
      <c r="C170" s="86"/>
      <c r="D170" s="3"/>
      <c r="E170" s="85"/>
      <c r="F170" s="85"/>
      <c r="G170" s="85"/>
      <c r="H170" s="86"/>
      <c r="I170" s="86"/>
      <c r="J170" s="86"/>
      <c r="K170" s="3"/>
      <c r="L170" s="86"/>
      <c r="M170" s="86"/>
      <c r="N170" s="3"/>
    </row>
    <row r="171" spans="1:14" s="2" customFormat="1" ht="15.75">
      <c r="A171" s="3"/>
      <c r="B171" s="86"/>
      <c r="C171" s="86"/>
      <c r="D171" s="3"/>
      <c r="E171" s="85"/>
      <c r="F171" s="85"/>
      <c r="G171" s="85"/>
      <c r="H171" s="86"/>
      <c r="I171" s="86"/>
      <c r="J171" s="86"/>
      <c r="K171" s="3"/>
      <c r="L171" s="86"/>
      <c r="M171" s="86"/>
      <c r="N171" s="3"/>
    </row>
    <row r="172" spans="1:14" s="2" customFormat="1" ht="15.75">
      <c r="A172" s="3"/>
      <c r="B172" s="86"/>
      <c r="C172" s="86"/>
      <c r="D172" s="3"/>
      <c r="E172" s="85"/>
      <c r="F172" s="85"/>
      <c r="G172" s="85"/>
      <c r="H172" s="86"/>
      <c r="I172" s="86"/>
      <c r="J172" s="86"/>
      <c r="K172" s="3"/>
      <c r="L172" s="86"/>
      <c r="M172" s="86"/>
      <c r="N172" s="3"/>
    </row>
    <row r="173" spans="1:14" s="2" customFormat="1" ht="15.75">
      <c r="A173" s="3"/>
      <c r="B173" s="86"/>
      <c r="C173" s="86"/>
      <c r="D173" s="3"/>
      <c r="E173" s="85"/>
      <c r="F173" s="85"/>
      <c r="G173" s="85"/>
      <c r="H173" s="86"/>
      <c r="I173" s="86"/>
      <c r="J173" s="86"/>
      <c r="K173" s="3"/>
      <c r="L173" s="86"/>
      <c r="M173" s="86"/>
      <c r="N173" s="3"/>
    </row>
    <row r="174" spans="1:14" s="2" customFormat="1" ht="15.75">
      <c r="A174" s="3"/>
      <c r="B174" s="86"/>
      <c r="C174" s="86"/>
      <c r="D174" s="3"/>
      <c r="E174" s="85"/>
      <c r="F174" s="85"/>
      <c r="G174" s="85"/>
      <c r="H174" s="86"/>
      <c r="I174" s="86"/>
      <c r="J174" s="86"/>
      <c r="K174" s="3"/>
      <c r="L174" s="86"/>
      <c r="M174" s="86"/>
      <c r="N174" s="3"/>
    </row>
    <row r="175" spans="1:14" s="2" customFormat="1" ht="15.75">
      <c r="A175" s="3"/>
      <c r="B175" s="86"/>
      <c r="C175" s="86"/>
      <c r="D175" s="3"/>
      <c r="E175" s="85"/>
      <c r="F175" s="85"/>
      <c r="G175" s="85"/>
      <c r="H175" s="86"/>
      <c r="I175" s="86"/>
      <c r="J175" s="86"/>
      <c r="K175" s="3"/>
      <c r="L175" s="86"/>
      <c r="M175" s="86"/>
      <c r="N175" s="3"/>
    </row>
    <row r="176" spans="1:14" s="2" customFormat="1" ht="15.75">
      <c r="A176" s="3"/>
      <c r="B176" s="86"/>
      <c r="C176" s="86"/>
      <c r="D176" s="3"/>
      <c r="E176" s="85"/>
      <c r="F176" s="85"/>
      <c r="G176" s="85"/>
      <c r="H176" s="86"/>
      <c r="I176" s="86"/>
      <c r="J176" s="86"/>
      <c r="K176" s="3"/>
      <c r="L176" s="86"/>
      <c r="M176" s="86"/>
      <c r="N176" s="3"/>
    </row>
    <row r="177" spans="1:14" s="2" customFormat="1" ht="15.75">
      <c r="A177" s="3"/>
      <c r="B177" s="86"/>
      <c r="C177" s="86"/>
      <c r="D177" s="3"/>
      <c r="E177" s="85"/>
      <c r="F177" s="85"/>
      <c r="G177" s="85"/>
      <c r="H177" s="86"/>
      <c r="I177" s="86"/>
      <c r="J177" s="86"/>
      <c r="K177" s="3"/>
      <c r="L177" s="86"/>
      <c r="M177" s="86"/>
      <c r="N177" s="3"/>
    </row>
    <row r="178" spans="1:14" s="2" customFormat="1" ht="15.75">
      <c r="A178" s="3"/>
      <c r="B178" s="86"/>
      <c r="C178" s="86"/>
      <c r="D178" s="3"/>
      <c r="E178" s="85"/>
      <c r="F178" s="85"/>
      <c r="G178" s="85"/>
      <c r="H178" s="86"/>
      <c r="I178" s="86"/>
      <c r="J178" s="86"/>
      <c r="K178" s="3"/>
      <c r="L178" s="86"/>
      <c r="M178" s="86"/>
      <c r="N178" s="3"/>
    </row>
    <row r="179" spans="1:14" s="2" customFormat="1" ht="15.75">
      <c r="A179" s="3"/>
      <c r="B179" s="86"/>
      <c r="C179" s="86"/>
      <c r="D179" s="3"/>
      <c r="E179" s="85"/>
      <c r="F179" s="85"/>
      <c r="G179" s="85"/>
      <c r="H179" s="86"/>
      <c r="I179" s="86"/>
      <c r="J179" s="86"/>
      <c r="K179" s="3"/>
      <c r="L179" s="86"/>
      <c r="M179" s="86"/>
      <c r="N179" s="3"/>
    </row>
    <row r="180" spans="1:14" s="2" customFormat="1" ht="15.75">
      <c r="A180" s="3"/>
      <c r="B180" s="86"/>
      <c r="C180" s="86"/>
      <c r="D180" s="3"/>
      <c r="E180" s="85"/>
      <c r="F180" s="85"/>
      <c r="G180" s="85"/>
      <c r="H180" s="86"/>
      <c r="I180" s="86"/>
      <c r="J180" s="86"/>
      <c r="K180" s="3"/>
      <c r="L180" s="86"/>
      <c r="M180" s="86"/>
      <c r="N180" s="3"/>
    </row>
    <row r="181" spans="1:14" s="2" customFormat="1" ht="15.75">
      <c r="A181" s="3"/>
      <c r="B181" s="86"/>
      <c r="C181" s="86"/>
      <c r="D181" s="3"/>
      <c r="E181" s="85"/>
      <c r="F181" s="85"/>
      <c r="G181" s="85"/>
      <c r="H181" s="86"/>
      <c r="I181" s="86"/>
      <c r="J181" s="86"/>
      <c r="K181" s="3"/>
      <c r="L181" s="86"/>
      <c r="M181" s="86"/>
      <c r="N181" s="3"/>
    </row>
    <row r="182" spans="1:14" s="2" customFormat="1" ht="15.75">
      <c r="A182" s="3"/>
      <c r="B182" s="86"/>
      <c r="C182" s="86"/>
      <c r="D182" s="3"/>
      <c r="E182" s="85"/>
      <c r="F182" s="85"/>
      <c r="G182" s="85"/>
      <c r="H182" s="86"/>
      <c r="I182" s="86"/>
      <c r="J182" s="86"/>
      <c r="K182" s="3"/>
      <c r="L182" s="86"/>
      <c r="M182" s="86"/>
      <c r="N182" s="3"/>
    </row>
    <row r="183" spans="1:14" s="2" customFormat="1" ht="15.75">
      <c r="A183" s="3"/>
      <c r="B183" s="86"/>
      <c r="C183" s="86"/>
      <c r="D183" s="3"/>
      <c r="E183" s="85"/>
      <c r="F183" s="85"/>
      <c r="G183" s="85"/>
      <c r="H183" s="86"/>
      <c r="I183" s="86"/>
      <c r="J183" s="86"/>
      <c r="K183" s="3"/>
      <c r="L183" s="86"/>
      <c r="M183" s="86"/>
      <c r="N183" s="3"/>
    </row>
    <row r="184" spans="1:14" s="2" customFormat="1" ht="15.75">
      <c r="A184" s="3"/>
      <c r="B184" s="86"/>
      <c r="C184" s="86"/>
      <c r="D184" s="3"/>
      <c r="E184" s="85"/>
      <c r="F184" s="85"/>
      <c r="G184" s="85"/>
      <c r="H184" s="86"/>
      <c r="I184" s="86"/>
      <c r="J184" s="86"/>
      <c r="K184" s="3"/>
      <c r="L184" s="86"/>
      <c r="M184" s="86"/>
      <c r="N184" s="3"/>
    </row>
    <row r="185" spans="1:14" s="2" customFormat="1" ht="15.75">
      <c r="A185" s="3"/>
      <c r="B185" s="86"/>
      <c r="C185" s="86"/>
      <c r="D185" s="3"/>
      <c r="E185" s="85"/>
      <c r="F185" s="85"/>
      <c r="G185" s="85"/>
      <c r="H185" s="86"/>
      <c r="I185" s="86"/>
      <c r="J185" s="86"/>
      <c r="K185" s="3"/>
      <c r="L185" s="86"/>
      <c r="M185" s="86"/>
      <c r="N185" s="3"/>
    </row>
    <row r="186" spans="1:14" s="2" customFormat="1" ht="15.75">
      <c r="A186" s="3"/>
      <c r="B186" s="86"/>
      <c r="C186" s="86"/>
      <c r="D186" s="3"/>
      <c r="E186" s="85"/>
      <c r="F186" s="85"/>
      <c r="G186" s="85"/>
      <c r="H186" s="86"/>
      <c r="I186" s="86"/>
      <c r="J186" s="86"/>
      <c r="K186" s="3"/>
      <c r="L186" s="86"/>
      <c r="M186" s="86"/>
      <c r="N186" s="3"/>
    </row>
    <row r="187" spans="1:14" s="2" customFormat="1" ht="15.75">
      <c r="A187" s="3"/>
      <c r="B187" s="86"/>
      <c r="C187" s="86"/>
      <c r="D187" s="3"/>
      <c r="E187" s="85"/>
      <c r="F187" s="85"/>
      <c r="G187" s="85"/>
      <c r="H187" s="86"/>
      <c r="I187" s="86"/>
      <c r="J187" s="86"/>
      <c r="K187" s="3"/>
      <c r="L187" s="86"/>
      <c r="M187" s="86"/>
      <c r="N187" s="3"/>
    </row>
    <row r="188" spans="1:14" s="2" customFormat="1" ht="15.75">
      <c r="A188" s="3"/>
      <c r="B188" s="86"/>
      <c r="C188" s="86"/>
      <c r="D188" s="3"/>
      <c r="E188" s="85"/>
      <c r="F188" s="85"/>
      <c r="G188" s="85"/>
      <c r="H188" s="86"/>
      <c r="I188" s="86"/>
      <c r="J188" s="86"/>
      <c r="K188" s="3"/>
      <c r="L188" s="86"/>
      <c r="M188" s="86"/>
      <c r="N188" s="3"/>
    </row>
    <row r="189" spans="1:14" s="2" customFormat="1" ht="15.75">
      <c r="A189" s="3"/>
      <c r="B189" s="86"/>
      <c r="C189" s="86"/>
      <c r="D189" s="3"/>
      <c r="E189" s="85"/>
      <c r="F189" s="85"/>
      <c r="G189" s="85"/>
      <c r="H189" s="86"/>
      <c r="I189" s="86"/>
      <c r="J189" s="86"/>
      <c r="K189" s="3"/>
      <c r="L189" s="86"/>
      <c r="M189" s="86"/>
      <c r="N189" s="3"/>
    </row>
    <row r="190" spans="1:14" s="2" customFormat="1" ht="15.75">
      <c r="A190" s="3"/>
      <c r="B190" s="86"/>
      <c r="C190" s="86"/>
      <c r="D190" s="3"/>
      <c r="E190" s="85"/>
      <c r="F190" s="85"/>
      <c r="G190" s="85"/>
      <c r="H190" s="86"/>
      <c r="I190" s="86"/>
      <c r="J190" s="86"/>
      <c r="K190" s="3"/>
      <c r="L190" s="86"/>
      <c r="M190" s="86"/>
      <c r="N190" s="3"/>
    </row>
    <row r="191" spans="1:14" s="2" customFormat="1" ht="15.75">
      <c r="A191" s="3"/>
      <c r="B191" s="86"/>
      <c r="C191" s="86"/>
      <c r="D191" s="3"/>
      <c r="E191" s="85"/>
      <c r="F191" s="85"/>
      <c r="G191" s="85"/>
      <c r="H191" s="86"/>
      <c r="I191" s="86"/>
      <c r="J191" s="86"/>
      <c r="K191" s="3"/>
      <c r="L191" s="86"/>
      <c r="M191" s="86"/>
      <c r="N191" s="3"/>
    </row>
    <row r="192" spans="1:14" s="2" customFormat="1" ht="15.75">
      <c r="A192" s="3"/>
      <c r="B192" s="86"/>
      <c r="C192" s="86"/>
      <c r="D192" s="3"/>
      <c r="E192" s="85"/>
      <c r="F192" s="85"/>
      <c r="G192" s="85"/>
      <c r="H192" s="86"/>
      <c r="I192" s="86"/>
      <c r="J192" s="86"/>
      <c r="K192" s="3"/>
      <c r="L192" s="86"/>
      <c r="M192" s="86"/>
      <c r="N192" s="3"/>
    </row>
    <row r="193" spans="1:14" s="2" customFormat="1" ht="15.75">
      <c r="A193" s="3"/>
      <c r="B193" s="86"/>
      <c r="C193" s="86"/>
      <c r="D193" s="3"/>
      <c r="E193" s="85"/>
      <c r="F193" s="85"/>
      <c r="G193" s="85"/>
      <c r="H193" s="86"/>
      <c r="I193" s="86"/>
      <c r="J193" s="86"/>
      <c r="K193" s="3"/>
      <c r="L193" s="86"/>
      <c r="M193" s="86"/>
      <c r="N193" s="3"/>
    </row>
    <row r="194" spans="1:14" s="2" customFormat="1" ht="15.75">
      <c r="A194" s="3"/>
      <c r="B194" s="86"/>
      <c r="C194" s="86"/>
      <c r="D194" s="3"/>
      <c r="E194" s="85"/>
      <c r="F194" s="85"/>
      <c r="G194" s="85"/>
      <c r="H194" s="86"/>
      <c r="I194" s="86"/>
      <c r="J194" s="86"/>
      <c r="K194" s="3"/>
      <c r="L194" s="86"/>
      <c r="M194" s="86"/>
      <c r="N194" s="3"/>
    </row>
    <row r="195" spans="1:14" s="2" customFormat="1" ht="15.75">
      <c r="A195" s="3"/>
      <c r="B195" s="86"/>
      <c r="C195" s="86"/>
      <c r="D195" s="3"/>
      <c r="E195" s="85"/>
      <c r="F195" s="85"/>
      <c r="G195" s="85"/>
      <c r="H195" s="86"/>
      <c r="I195" s="86"/>
      <c r="J195" s="86"/>
      <c r="K195" s="3"/>
      <c r="L195" s="86"/>
      <c r="M195" s="86"/>
      <c r="N195" s="3"/>
    </row>
    <row r="196" spans="1:14" s="2" customFormat="1" ht="15.75">
      <c r="A196" s="3"/>
      <c r="B196" s="86"/>
      <c r="C196" s="86"/>
      <c r="D196" s="3"/>
      <c r="E196" s="85"/>
      <c r="F196" s="85"/>
      <c r="G196" s="85"/>
      <c r="H196" s="86"/>
      <c r="I196" s="86"/>
      <c r="J196" s="86"/>
      <c r="K196" s="3"/>
      <c r="L196" s="86"/>
      <c r="M196" s="86"/>
      <c r="N196" s="3"/>
    </row>
    <row r="197" spans="1:14" s="2" customFormat="1" ht="15.75">
      <c r="A197" s="3"/>
      <c r="B197" s="86"/>
      <c r="C197" s="86"/>
      <c r="D197" s="3"/>
      <c r="E197" s="85"/>
      <c r="F197" s="85"/>
      <c r="G197" s="85"/>
      <c r="H197" s="86"/>
      <c r="I197" s="86"/>
      <c r="J197" s="86"/>
      <c r="K197" s="3"/>
      <c r="L197" s="86"/>
      <c r="M197" s="86"/>
      <c r="N197" s="3"/>
    </row>
    <row r="198" spans="1:14" s="2" customFormat="1" ht="15.75">
      <c r="A198" s="3"/>
      <c r="B198" s="86"/>
      <c r="C198" s="86"/>
      <c r="D198" s="3"/>
      <c r="E198" s="85"/>
      <c r="F198" s="85"/>
      <c r="G198" s="85"/>
      <c r="H198" s="86"/>
      <c r="I198" s="86"/>
      <c r="J198" s="86"/>
      <c r="K198" s="3"/>
      <c r="L198" s="86"/>
      <c r="M198" s="86"/>
      <c r="N198" s="3"/>
    </row>
    <row r="199" spans="1:14" s="2" customFormat="1" ht="15.75">
      <c r="A199" s="3"/>
      <c r="B199" s="86"/>
      <c r="C199" s="86"/>
      <c r="D199" s="3"/>
      <c r="E199" s="85"/>
      <c r="F199" s="85"/>
      <c r="G199" s="85"/>
      <c r="H199" s="86"/>
      <c r="I199" s="86"/>
      <c r="J199" s="86"/>
      <c r="K199" s="3"/>
      <c r="L199" s="86"/>
      <c r="M199" s="86"/>
      <c r="N199" s="3"/>
    </row>
    <row r="200" spans="1:14" s="2" customFormat="1" ht="15.75">
      <c r="A200" s="3"/>
      <c r="B200" s="86"/>
      <c r="C200" s="86"/>
      <c r="D200" s="3"/>
      <c r="E200" s="85"/>
      <c r="F200" s="85"/>
      <c r="G200" s="85"/>
      <c r="H200" s="86"/>
      <c r="I200" s="86"/>
      <c r="J200" s="86"/>
      <c r="K200" s="3"/>
      <c r="L200" s="86"/>
      <c r="M200" s="86"/>
      <c r="N200" s="3"/>
    </row>
    <row r="201" spans="1:14" s="2" customFormat="1" ht="15.75">
      <c r="A201" s="3"/>
      <c r="B201" s="86"/>
      <c r="C201" s="86"/>
      <c r="D201" s="3"/>
      <c r="E201" s="85"/>
      <c r="F201" s="85"/>
      <c r="G201" s="85"/>
      <c r="H201" s="86"/>
      <c r="I201" s="86"/>
      <c r="J201" s="86"/>
      <c r="K201" s="3"/>
      <c r="L201" s="86"/>
      <c r="M201" s="86"/>
      <c r="N201" s="3"/>
    </row>
    <row r="202" spans="1:14" s="2" customFormat="1" ht="15.75">
      <c r="A202" s="3"/>
      <c r="B202" s="86"/>
      <c r="C202" s="86"/>
      <c r="D202" s="3"/>
      <c r="E202" s="85"/>
      <c r="F202" s="85"/>
      <c r="G202" s="85"/>
      <c r="H202" s="86"/>
      <c r="I202" s="86"/>
      <c r="J202" s="86"/>
      <c r="K202" s="3"/>
      <c r="L202" s="86"/>
      <c r="M202" s="86"/>
      <c r="N202" s="3"/>
    </row>
    <row r="203" spans="1:14" s="2" customFormat="1" ht="15.75">
      <c r="A203" s="3"/>
      <c r="B203" s="86"/>
      <c r="C203" s="86"/>
      <c r="D203" s="3"/>
      <c r="E203" s="85"/>
      <c r="F203" s="85"/>
      <c r="G203" s="85"/>
      <c r="H203" s="86"/>
      <c r="I203" s="86"/>
      <c r="J203" s="86"/>
      <c r="K203" s="3"/>
      <c r="L203" s="86"/>
      <c r="M203" s="86"/>
      <c r="N203" s="3"/>
    </row>
    <row r="204" spans="1:14" s="2" customFormat="1" ht="15.75">
      <c r="A204" s="3"/>
      <c r="B204" s="86"/>
      <c r="C204" s="86"/>
      <c r="D204" s="3"/>
      <c r="E204" s="85"/>
      <c r="F204" s="85"/>
      <c r="G204" s="85"/>
      <c r="H204" s="86"/>
      <c r="I204" s="86"/>
      <c r="J204" s="86"/>
      <c r="K204" s="3"/>
      <c r="L204" s="86"/>
      <c r="M204" s="86"/>
      <c r="N204" s="3"/>
    </row>
    <row r="205" spans="1:14" s="2" customFormat="1" ht="15.75">
      <c r="A205" s="3"/>
      <c r="B205" s="86"/>
      <c r="C205" s="86"/>
      <c r="D205" s="3"/>
      <c r="E205" s="85"/>
      <c r="F205" s="85"/>
      <c r="G205" s="85"/>
      <c r="H205" s="86"/>
      <c r="I205" s="86"/>
      <c r="J205" s="86"/>
      <c r="K205" s="3"/>
      <c r="L205" s="86"/>
      <c r="M205" s="86"/>
      <c r="N205" s="3"/>
    </row>
    <row r="206" spans="1:14" s="2" customFormat="1" ht="15.75">
      <c r="A206" s="3"/>
      <c r="B206" s="86"/>
      <c r="C206" s="86"/>
      <c r="D206" s="3"/>
      <c r="E206" s="85"/>
      <c r="F206" s="85"/>
      <c r="G206" s="85"/>
      <c r="H206" s="86"/>
      <c r="I206" s="86"/>
      <c r="J206" s="86"/>
      <c r="K206" s="3"/>
      <c r="L206" s="86"/>
      <c r="M206" s="86"/>
      <c r="N206" s="3"/>
    </row>
    <row r="207" spans="1:14" s="2" customFormat="1" ht="15.75">
      <c r="A207" s="3"/>
      <c r="B207" s="86"/>
      <c r="C207" s="86"/>
      <c r="D207" s="3"/>
      <c r="E207" s="85"/>
      <c r="F207" s="85"/>
      <c r="G207" s="85"/>
      <c r="H207" s="86"/>
      <c r="I207" s="86"/>
      <c r="J207" s="86"/>
      <c r="K207" s="3"/>
      <c r="L207" s="86"/>
      <c r="M207" s="86"/>
      <c r="N207" s="3"/>
    </row>
    <row r="208" spans="1:14" s="2" customFormat="1" ht="15.75">
      <c r="A208" s="3"/>
      <c r="B208" s="86"/>
      <c r="C208" s="86"/>
      <c r="D208" s="3"/>
      <c r="E208" s="85"/>
      <c r="F208" s="85"/>
      <c r="G208" s="85"/>
      <c r="H208" s="86"/>
      <c r="I208" s="86"/>
      <c r="J208" s="86"/>
      <c r="K208" s="3"/>
      <c r="L208" s="86"/>
      <c r="M208" s="86"/>
      <c r="N208" s="3"/>
    </row>
    <row r="209" spans="1:14" s="2" customFormat="1" ht="15.75">
      <c r="A209" s="3"/>
      <c r="B209" s="86"/>
      <c r="C209" s="86"/>
      <c r="D209" s="3"/>
      <c r="E209" s="85"/>
      <c r="F209" s="85"/>
      <c r="G209" s="85"/>
      <c r="H209" s="86"/>
      <c r="I209" s="86"/>
      <c r="J209" s="86"/>
      <c r="K209" s="3"/>
      <c r="L209" s="86"/>
      <c r="M209" s="86"/>
      <c r="N209" s="3"/>
    </row>
    <row r="210" spans="1:14" s="2" customFormat="1" ht="15.75">
      <c r="A210" s="3"/>
      <c r="B210" s="86"/>
      <c r="C210" s="86"/>
      <c r="D210" s="3"/>
      <c r="E210" s="85"/>
      <c r="F210" s="85"/>
      <c r="G210" s="85"/>
      <c r="H210" s="86"/>
      <c r="I210" s="86"/>
      <c r="J210" s="86"/>
      <c r="K210" s="3"/>
      <c r="L210" s="86"/>
      <c r="M210" s="86"/>
      <c r="N210" s="3"/>
    </row>
    <row r="211" spans="1:14" s="2" customFormat="1" ht="15.75">
      <c r="A211" s="3"/>
      <c r="B211" s="86"/>
      <c r="C211" s="86"/>
      <c r="D211" s="3"/>
      <c r="E211" s="85"/>
      <c r="F211" s="85"/>
      <c r="G211" s="85"/>
      <c r="H211" s="86"/>
      <c r="I211" s="86"/>
      <c r="J211" s="86"/>
      <c r="K211" s="3"/>
      <c r="L211" s="86"/>
      <c r="M211" s="86"/>
      <c r="N211" s="3"/>
    </row>
    <row r="212" spans="1:14" s="2" customFormat="1" ht="15.75">
      <c r="A212" s="3"/>
      <c r="B212" s="86"/>
      <c r="C212" s="86"/>
      <c r="D212" s="3"/>
      <c r="E212" s="85"/>
      <c r="F212" s="85"/>
      <c r="G212" s="85"/>
      <c r="H212" s="86"/>
      <c r="I212" s="86"/>
      <c r="J212" s="86"/>
      <c r="K212" s="3"/>
      <c r="L212" s="86"/>
      <c r="M212" s="86"/>
      <c r="N212" s="3"/>
    </row>
    <row r="213" spans="1:14" s="2" customFormat="1" ht="15.75">
      <c r="A213" s="3"/>
      <c r="B213" s="86"/>
      <c r="C213" s="86"/>
      <c r="D213" s="3"/>
      <c r="E213" s="85"/>
      <c r="F213" s="85"/>
      <c r="G213" s="85"/>
      <c r="H213" s="86"/>
      <c r="I213" s="86"/>
      <c r="J213" s="86"/>
      <c r="K213" s="3"/>
      <c r="L213" s="86"/>
      <c r="M213" s="86"/>
      <c r="N213" s="3"/>
    </row>
    <row r="214" spans="1:14" s="2" customFormat="1" ht="15.75">
      <c r="A214" s="3"/>
      <c r="B214" s="86"/>
      <c r="C214" s="86"/>
      <c r="D214" s="3"/>
      <c r="E214" s="85"/>
      <c r="F214" s="85"/>
      <c r="G214" s="85"/>
      <c r="H214" s="86"/>
      <c r="I214" s="86"/>
      <c r="J214" s="86"/>
      <c r="K214" s="3"/>
      <c r="L214" s="86"/>
      <c r="M214" s="86"/>
      <c r="N214" s="3"/>
    </row>
    <row r="215" spans="1:14" s="2" customFormat="1" ht="15.75">
      <c r="A215" s="3"/>
      <c r="B215" s="86"/>
      <c r="C215" s="86"/>
      <c r="D215" s="3"/>
      <c r="E215" s="85"/>
      <c r="F215" s="85"/>
      <c r="G215" s="85"/>
      <c r="H215" s="86"/>
      <c r="I215" s="86"/>
      <c r="J215" s="86"/>
      <c r="K215" s="3"/>
      <c r="L215" s="86"/>
      <c r="M215" s="86"/>
      <c r="N215" s="3"/>
    </row>
    <row r="216" spans="1:14" s="2" customFormat="1" ht="15.75">
      <c r="A216" s="3"/>
      <c r="B216" s="86"/>
      <c r="C216" s="86"/>
      <c r="D216" s="3"/>
      <c r="E216" s="85"/>
      <c r="F216" s="85"/>
      <c r="G216" s="85"/>
      <c r="H216" s="86"/>
      <c r="I216" s="86"/>
      <c r="J216" s="86"/>
      <c r="K216" s="3"/>
      <c r="L216" s="86"/>
      <c r="M216" s="86"/>
      <c r="N216" s="3"/>
    </row>
    <row r="217" spans="1:14" s="2" customFormat="1" ht="15.75">
      <c r="A217" s="3"/>
      <c r="B217" s="86"/>
      <c r="C217" s="86"/>
      <c r="D217" s="3"/>
      <c r="E217" s="85"/>
      <c r="F217" s="85"/>
      <c r="G217" s="85"/>
      <c r="H217" s="86"/>
      <c r="I217" s="86"/>
      <c r="J217" s="86"/>
      <c r="K217" s="3"/>
      <c r="L217" s="86"/>
      <c r="M217" s="86"/>
      <c r="N217" s="3"/>
    </row>
    <row r="218" spans="1:14" s="2" customFormat="1" ht="15.75">
      <c r="A218" s="3"/>
      <c r="B218" s="86"/>
      <c r="C218" s="86"/>
      <c r="D218" s="3"/>
      <c r="E218" s="85"/>
      <c r="F218" s="85"/>
      <c r="G218" s="85"/>
      <c r="H218" s="86"/>
      <c r="I218" s="86"/>
      <c r="J218" s="86"/>
      <c r="K218" s="3"/>
      <c r="L218" s="86"/>
      <c r="M218" s="86"/>
      <c r="N218" s="3"/>
    </row>
    <row r="219" spans="1:14" s="2" customFormat="1" ht="15.75">
      <c r="A219" s="3"/>
      <c r="B219" s="86"/>
      <c r="C219" s="86"/>
      <c r="D219" s="3"/>
      <c r="E219" s="85"/>
      <c r="F219" s="85"/>
      <c r="G219" s="85"/>
      <c r="H219" s="86"/>
      <c r="I219" s="86"/>
      <c r="J219" s="86"/>
      <c r="K219" s="3"/>
      <c r="L219" s="86"/>
      <c r="M219" s="86"/>
      <c r="N219" s="3"/>
    </row>
    <row r="220" spans="1:14" s="2" customFormat="1" ht="15.75">
      <c r="A220" s="3"/>
      <c r="B220" s="86"/>
      <c r="C220" s="86"/>
      <c r="D220" s="3"/>
      <c r="E220" s="85"/>
      <c r="F220" s="85"/>
      <c r="G220" s="85"/>
      <c r="H220" s="86"/>
      <c r="I220" s="86"/>
      <c r="J220" s="86"/>
      <c r="K220" s="3"/>
      <c r="L220" s="86"/>
      <c r="M220" s="86"/>
      <c r="N220" s="3"/>
    </row>
    <row r="221" spans="1:14" s="2" customFormat="1" ht="15.75">
      <c r="A221" s="3"/>
      <c r="B221" s="86"/>
      <c r="C221" s="86"/>
      <c r="D221" s="3"/>
      <c r="E221" s="85"/>
      <c r="F221" s="85"/>
      <c r="G221" s="85"/>
      <c r="H221" s="86"/>
      <c r="I221" s="86"/>
      <c r="J221" s="86"/>
      <c r="K221" s="3"/>
      <c r="L221" s="86"/>
      <c r="M221" s="86"/>
      <c r="N221" s="3"/>
    </row>
    <row r="222" spans="1:14" s="2" customFormat="1" ht="15.75">
      <c r="A222" s="3"/>
      <c r="B222" s="86"/>
      <c r="C222" s="86"/>
      <c r="D222" s="3"/>
      <c r="E222" s="85"/>
      <c r="F222" s="85"/>
      <c r="G222" s="85"/>
      <c r="H222" s="86"/>
      <c r="I222" s="86"/>
      <c r="J222" s="86"/>
      <c r="K222" s="3"/>
      <c r="L222" s="86"/>
      <c r="M222" s="86"/>
      <c r="N222" s="3"/>
    </row>
    <row r="223" spans="1:14" s="2" customFormat="1" ht="15.75">
      <c r="A223" s="3"/>
      <c r="B223" s="86"/>
      <c r="C223" s="86"/>
      <c r="D223" s="3"/>
      <c r="E223" s="85"/>
      <c r="F223" s="85"/>
      <c r="G223" s="85"/>
      <c r="H223" s="86"/>
      <c r="I223" s="86"/>
      <c r="J223" s="86"/>
      <c r="K223" s="3"/>
      <c r="L223" s="86"/>
      <c r="M223" s="86"/>
      <c r="N223" s="3"/>
    </row>
    <row r="224" spans="1:14" s="2" customFormat="1" ht="15.75">
      <c r="A224" s="3"/>
      <c r="B224" s="86"/>
      <c r="C224" s="86"/>
      <c r="D224" s="3"/>
      <c r="E224" s="85"/>
      <c r="F224" s="85"/>
      <c r="G224" s="85"/>
      <c r="H224" s="86"/>
      <c r="I224" s="86"/>
      <c r="J224" s="86"/>
      <c r="K224" s="3"/>
      <c r="L224" s="86"/>
      <c r="M224" s="86"/>
      <c r="N224" s="3"/>
    </row>
    <row r="225" spans="1:14" s="2" customFormat="1" ht="15.75">
      <c r="A225" s="3"/>
      <c r="B225" s="86"/>
      <c r="C225" s="86"/>
      <c r="D225" s="3"/>
      <c r="E225" s="85"/>
      <c r="F225" s="85"/>
      <c r="G225" s="85"/>
      <c r="H225" s="86"/>
      <c r="I225" s="86"/>
      <c r="J225" s="86"/>
      <c r="K225" s="3"/>
      <c r="L225" s="86"/>
      <c r="M225" s="86"/>
      <c r="N225" s="3"/>
    </row>
    <row r="226" spans="1:14" s="2" customFormat="1" ht="15.75">
      <c r="A226" s="3"/>
      <c r="B226" s="86"/>
      <c r="C226" s="86"/>
      <c r="D226" s="3"/>
      <c r="E226" s="85"/>
      <c r="F226" s="85"/>
      <c r="G226" s="85"/>
      <c r="H226" s="86"/>
      <c r="I226" s="86"/>
      <c r="J226" s="86"/>
      <c r="K226" s="3"/>
      <c r="L226" s="86"/>
      <c r="M226" s="86"/>
      <c r="N226" s="3"/>
    </row>
    <row r="227" spans="1:14" s="2" customFormat="1" ht="15.75">
      <c r="A227" s="3"/>
      <c r="B227" s="86"/>
      <c r="C227" s="86"/>
      <c r="D227" s="3"/>
      <c r="E227" s="85"/>
      <c r="F227" s="85"/>
      <c r="G227" s="85"/>
      <c r="H227" s="86"/>
      <c r="I227" s="86"/>
      <c r="J227" s="86"/>
      <c r="K227" s="3"/>
      <c r="L227" s="86"/>
      <c r="M227" s="86"/>
      <c r="N227" s="3"/>
    </row>
    <row r="228" spans="1:14" s="2" customFormat="1" ht="15.75">
      <c r="A228" s="3"/>
      <c r="B228" s="86"/>
      <c r="C228" s="86"/>
      <c r="D228" s="3"/>
      <c r="E228" s="85"/>
      <c r="F228" s="85"/>
      <c r="G228" s="85"/>
      <c r="H228" s="86"/>
      <c r="I228" s="86"/>
      <c r="J228" s="86"/>
      <c r="K228" s="3"/>
      <c r="L228" s="86"/>
      <c r="M228" s="86"/>
      <c r="N228" s="3"/>
    </row>
    <row r="229" spans="1:14" s="2" customFormat="1" ht="15.75">
      <c r="A229" s="3"/>
      <c r="B229" s="86"/>
      <c r="C229" s="86"/>
      <c r="D229" s="3"/>
      <c r="E229" s="85"/>
      <c r="F229" s="85"/>
      <c r="G229" s="85"/>
      <c r="H229" s="86"/>
      <c r="I229" s="86"/>
      <c r="J229" s="86"/>
      <c r="K229" s="3"/>
      <c r="L229" s="86"/>
      <c r="M229" s="86"/>
      <c r="N229" s="3"/>
    </row>
    <row r="230" spans="1:14" s="2" customFormat="1" ht="15.75">
      <c r="A230" s="3"/>
      <c r="B230" s="86"/>
      <c r="C230" s="86"/>
      <c r="D230" s="3"/>
      <c r="E230" s="85"/>
      <c r="F230" s="85"/>
      <c r="G230" s="85"/>
      <c r="H230" s="86"/>
      <c r="I230" s="86"/>
      <c r="J230" s="86"/>
      <c r="K230" s="3"/>
      <c r="L230" s="86"/>
      <c r="M230" s="86"/>
      <c r="N230" s="3"/>
    </row>
    <row r="231" spans="1:14" s="2" customFormat="1" ht="15.75">
      <c r="A231" s="3"/>
      <c r="B231" s="86"/>
      <c r="C231" s="86"/>
      <c r="D231" s="3"/>
      <c r="E231" s="85"/>
      <c r="F231" s="85"/>
      <c r="G231" s="85"/>
      <c r="H231" s="86"/>
      <c r="I231" s="86"/>
      <c r="J231" s="86"/>
      <c r="K231" s="3"/>
      <c r="L231" s="86"/>
      <c r="M231" s="86"/>
      <c r="N231" s="3"/>
    </row>
    <row r="232" spans="1:14" s="2" customFormat="1" ht="15.75">
      <c r="A232" s="3"/>
      <c r="B232" s="86"/>
      <c r="C232" s="86"/>
      <c r="D232" s="3"/>
      <c r="E232" s="85"/>
      <c r="F232" s="85"/>
      <c r="G232" s="85"/>
      <c r="H232" s="86"/>
      <c r="I232" s="86"/>
      <c r="J232" s="86"/>
      <c r="K232" s="3"/>
      <c r="L232" s="86"/>
      <c r="M232" s="86"/>
      <c r="N232" s="3"/>
    </row>
    <row r="233" spans="1:14" s="2" customFormat="1" ht="15.75">
      <c r="A233" s="3"/>
      <c r="B233" s="86"/>
      <c r="C233" s="86"/>
      <c r="D233" s="3"/>
      <c r="E233" s="85"/>
      <c r="F233" s="85"/>
      <c r="G233" s="85"/>
      <c r="H233" s="86"/>
      <c r="I233" s="86"/>
      <c r="J233" s="86"/>
      <c r="K233" s="3"/>
      <c r="L233" s="86"/>
      <c r="M233" s="86"/>
      <c r="N233" s="3"/>
    </row>
    <row r="234" spans="1:14" s="2" customFormat="1" ht="15.75">
      <c r="A234" s="3"/>
      <c r="B234" s="86"/>
      <c r="C234" s="86"/>
      <c r="D234" s="3"/>
      <c r="E234" s="85"/>
      <c r="F234" s="85"/>
      <c r="G234" s="85"/>
      <c r="H234" s="86"/>
      <c r="I234" s="86"/>
      <c r="J234" s="86"/>
      <c r="K234" s="3"/>
      <c r="L234" s="86"/>
      <c r="M234" s="86"/>
      <c r="N234" s="3"/>
    </row>
    <row r="235" spans="1:14" s="2" customFormat="1" ht="15.75">
      <c r="A235" s="3"/>
      <c r="B235" s="86"/>
      <c r="C235" s="86"/>
      <c r="D235" s="3"/>
      <c r="E235" s="85"/>
      <c r="F235" s="85"/>
      <c r="G235" s="85"/>
      <c r="H235" s="86"/>
      <c r="I235" s="86"/>
      <c r="J235" s="86"/>
      <c r="K235" s="3"/>
      <c r="L235" s="86"/>
      <c r="M235" s="86"/>
      <c r="N235" s="3"/>
    </row>
    <row r="236" spans="1:14" s="2" customFormat="1" ht="15.75">
      <c r="A236" s="3"/>
      <c r="B236" s="86"/>
      <c r="C236" s="86"/>
      <c r="D236" s="3"/>
      <c r="E236" s="85"/>
      <c r="F236" s="85"/>
      <c r="G236" s="85"/>
      <c r="H236" s="86"/>
      <c r="I236" s="86"/>
      <c r="J236" s="86"/>
      <c r="K236" s="3"/>
      <c r="L236" s="86"/>
      <c r="M236" s="86"/>
      <c r="N236" s="3"/>
    </row>
    <row r="237" spans="1:14" s="2" customFormat="1" ht="15.75">
      <c r="A237" s="3"/>
      <c r="B237" s="86"/>
      <c r="C237" s="86"/>
      <c r="D237" s="3"/>
      <c r="E237" s="85"/>
      <c r="F237" s="85"/>
      <c r="G237" s="85"/>
      <c r="H237" s="86"/>
      <c r="I237" s="86"/>
      <c r="J237" s="86"/>
      <c r="K237" s="3"/>
      <c r="L237" s="86"/>
      <c r="M237" s="86"/>
      <c r="N237" s="3"/>
    </row>
    <row r="238" spans="1:14" s="2" customFormat="1" ht="15.75">
      <c r="A238" s="3"/>
      <c r="B238" s="86"/>
      <c r="C238" s="86"/>
      <c r="D238" s="3"/>
      <c r="E238" s="85"/>
      <c r="F238" s="85"/>
      <c r="G238" s="85"/>
      <c r="H238" s="86"/>
      <c r="I238" s="86"/>
      <c r="J238" s="86"/>
      <c r="K238" s="3"/>
      <c r="L238" s="86"/>
      <c r="M238" s="86"/>
      <c r="N238" s="3"/>
    </row>
    <row r="239" spans="1:14" s="2" customFormat="1" ht="15.75">
      <c r="A239" s="3"/>
      <c r="B239" s="86"/>
      <c r="C239" s="86"/>
      <c r="D239" s="3"/>
      <c r="E239" s="85"/>
      <c r="F239" s="85"/>
      <c r="G239" s="85"/>
      <c r="H239" s="86"/>
      <c r="I239" s="86"/>
      <c r="J239" s="86"/>
      <c r="K239" s="3"/>
      <c r="L239" s="86"/>
      <c r="M239" s="86"/>
      <c r="N239" s="3"/>
    </row>
    <row r="240" spans="1:14" s="2" customFormat="1" ht="15.75">
      <c r="A240" s="3"/>
      <c r="B240" s="86"/>
      <c r="C240" s="86"/>
      <c r="D240" s="3"/>
      <c r="E240" s="85"/>
      <c r="F240" s="85"/>
      <c r="G240" s="85"/>
      <c r="H240" s="86"/>
      <c r="I240" s="86"/>
      <c r="J240" s="86"/>
      <c r="K240" s="3"/>
      <c r="L240" s="86"/>
      <c r="M240" s="86"/>
      <c r="N240" s="3"/>
    </row>
    <row r="241" spans="1:14" s="2" customFormat="1" ht="15.75">
      <c r="A241" s="3"/>
      <c r="B241" s="86"/>
      <c r="C241" s="86"/>
      <c r="D241" s="3"/>
      <c r="E241" s="85"/>
      <c r="F241" s="85"/>
      <c r="G241" s="85"/>
      <c r="H241" s="86"/>
      <c r="I241" s="86"/>
      <c r="J241" s="86"/>
      <c r="K241" s="3"/>
      <c r="L241" s="86"/>
      <c r="M241" s="86"/>
      <c r="N241" s="3"/>
    </row>
    <row r="242" spans="1:14" s="2" customFormat="1" ht="15.75">
      <c r="A242" s="3"/>
      <c r="B242" s="86"/>
      <c r="C242" s="86"/>
      <c r="D242" s="3"/>
      <c r="E242" s="85"/>
      <c r="F242" s="85"/>
      <c r="G242" s="85"/>
      <c r="H242" s="86"/>
      <c r="I242" s="86"/>
      <c r="J242" s="86"/>
      <c r="K242" s="3"/>
      <c r="L242" s="86"/>
      <c r="M242" s="86"/>
      <c r="N242" s="3"/>
    </row>
    <row r="243" spans="1:14" s="2" customFormat="1" ht="15.75">
      <c r="A243" s="3"/>
      <c r="B243" s="86"/>
      <c r="C243" s="86"/>
      <c r="D243" s="3"/>
      <c r="E243" s="85"/>
      <c r="F243" s="85"/>
      <c r="G243" s="85"/>
      <c r="H243" s="86"/>
      <c r="I243" s="86"/>
      <c r="J243" s="86"/>
      <c r="K243" s="3"/>
      <c r="L243" s="86"/>
      <c r="M243" s="86"/>
      <c r="N243" s="3"/>
    </row>
    <row r="244" spans="1:14" s="2" customFormat="1" ht="15.75">
      <c r="A244" s="3"/>
      <c r="B244" s="86"/>
      <c r="C244" s="86"/>
      <c r="D244" s="3"/>
      <c r="E244" s="85"/>
      <c r="F244" s="85"/>
      <c r="G244" s="85"/>
      <c r="H244" s="86"/>
      <c r="I244" s="86"/>
      <c r="J244" s="86"/>
      <c r="K244" s="3"/>
      <c r="L244" s="86"/>
      <c r="M244" s="86"/>
      <c r="N244" s="3"/>
    </row>
    <row r="245" spans="1:14" s="2" customFormat="1" ht="15.75">
      <c r="A245" s="3"/>
      <c r="B245" s="86"/>
      <c r="C245" s="86"/>
      <c r="D245" s="3"/>
      <c r="E245" s="85"/>
      <c r="F245" s="85"/>
      <c r="G245" s="85"/>
      <c r="H245" s="86"/>
      <c r="I245" s="86"/>
      <c r="J245" s="86"/>
      <c r="K245" s="3"/>
      <c r="L245" s="86"/>
      <c r="M245" s="86"/>
      <c r="N245" s="3"/>
    </row>
    <row r="246" spans="1:14" s="2" customFormat="1" ht="15.75">
      <c r="A246" s="3"/>
      <c r="B246" s="86"/>
      <c r="C246" s="86"/>
      <c r="D246" s="3"/>
      <c r="E246" s="85"/>
      <c r="F246" s="85"/>
      <c r="G246" s="85"/>
      <c r="H246" s="86"/>
      <c r="I246" s="86"/>
      <c r="J246" s="86"/>
      <c r="K246" s="3"/>
      <c r="L246" s="86"/>
      <c r="M246" s="86"/>
      <c r="N246" s="3"/>
    </row>
    <row r="247" spans="1:14" s="2" customFormat="1" ht="15.75">
      <c r="A247" s="3"/>
      <c r="B247" s="86"/>
      <c r="C247" s="86"/>
      <c r="D247" s="3"/>
      <c r="E247" s="85"/>
      <c r="F247" s="85"/>
      <c r="G247" s="85"/>
      <c r="H247" s="86"/>
      <c r="I247" s="86"/>
      <c r="J247" s="86"/>
      <c r="K247" s="3"/>
      <c r="L247" s="86"/>
      <c r="M247" s="86"/>
      <c r="N247" s="3"/>
    </row>
    <row r="248" spans="1:14" s="2" customFormat="1" ht="15.75">
      <c r="A248" s="3"/>
      <c r="B248" s="86"/>
      <c r="C248" s="86"/>
      <c r="D248" s="3"/>
      <c r="E248" s="85"/>
      <c r="F248" s="85"/>
      <c r="G248" s="85"/>
      <c r="H248" s="86"/>
      <c r="I248" s="86"/>
      <c r="J248" s="86"/>
      <c r="K248" s="3"/>
      <c r="L248" s="86"/>
      <c r="M248" s="86"/>
      <c r="N248" s="3"/>
    </row>
    <row r="249" spans="1:14" s="2" customFormat="1" ht="15.75">
      <c r="A249" s="3"/>
      <c r="B249" s="86"/>
      <c r="C249" s="86"/>
      <c r="D249" s="3"/>
      <c r="E249" s="85"/>
      <c r="F249" s="85"/>
      <c r="G249" s="85"/>
      <c r="H249" s="86"/>
      <c r="I249" s="86"/>
      <c r="J249" s="86"/>
      <c r="K249" s="3"/>
      <c r="L249" s="86"/>
      <c r="M249" s="86"/>
      <c r="N249" s="3"/>
    </row>
    <row r="250" spans="1:14" s="2" customFormat="1" ht="15.75">
      <c r="A250" s="3"/>
      <c r="B250" s="86"/>
      <c r="C250" s="86"/>
      <c r="D250" s="3"/>
      <c r="E250" s="85"/>
      <c r="F250" s="85"/>
      <c r="G250" s="85"/>
      <c r="H250" s="86"/>
      <c r="I250" s="86"/>
      <c r="J250" s="86"/>
      <c r="K250" s="3"/>
      <c r="L250" s="86"/>
      <c r="M250" s="86"/>
      <c r="N250" s="3"/>
    </row>
    <row r="251" spans="1:14" s="2" customFormat="1" ht="15.75">
      <c r="A251" s="3"/>
      <c r="B251" s="86"/>
      <c r="C251" s="86"/>
      <c r="D251" s="3"/>
      <c r="E251" s="85"/>
      <c r="F251" s="85"/>
      <c r="G251" s="85"/>
      <c r="H251" s="86"/>
      <c r="I251" s="86"/>
      <c r="J251" s="86"/>
      <c r="K251" s="3"/>
      <c r="L251" s="86"/>
      <c r="M251" s="86"/>
      <c r="N251" s="3"/>
    </row>
    <row r="252" spans="1:14" s="2" customFormat="1" ht="15.75">
      <c r="A252" s="3"/>
      <c r="B252" s="86"/>
      <c r="C252" s="86"/>
      <c r="D252" s="3"/>
      <c r="E252" s="85"/>
      <c r="F252" s="85"/>
      <c r="G252" s="85"/>
      <c r="H252" s="86"/>
      <c r="I252" s="86"/>
      <c r="J252" s="86"/>
      <c r="K252" s="3"/>
      <c r="L252" s="86"/>
      <c r="M252" s="86"/>
      <c r="N252" s="3"/>
    </row>
    <row r="253" spans="1:14" s="2" customFormat="1" ht="15.75">
      <c r="A253" s="3"/>
      <c r="B253" s="86"/>
      <c r="C253" s="86"/>
      <c r="D253" s="3"/>
      <c r="E253" s="85"/>
      <c r="F253" s="85"/>
      <c r="G253" s="85"/>
      <c r="H253" s="86"/>
      <c r="I253" s="86"/>
      <c r="J253" s="86"/>
      <c r="K253" s="3"/>
      <c r="L253" s="86"/>
      <c r="M253" s="86"/>
      <c r="N253" s="3"/>
    </row>
    <row r="254" spans="1:14" s="2" customFormat="1" ht="15.75">
      <c r="A254" s="3"/>
      <c r="B254" s="86"/>
      <c r="C254" s="86"/>
      <c r="D254" s="3"/>
      <c r="E254" s="85"/>
      <c r="F254" s="85"/>
      <c r="G254" s="85"/>
      <c r="H254" s="86"/>
      <c r="I254" s="86"/>
      <c r="J254" s="86"/>
      <c r="K254" s="3"/>
      <c r="L254" s="86"/>
      <c r="M254" s="86"/>
      <c r="N254" s="3"/>
    </row>
    <row r="255" spans="1:14" s="2" customFormat="1" ht="15.75">
      <c r="A255" s="3"/>
      <c r="B255" s="86"/>
      <c r="C255" s="86"/>
      <c r="D255" s="3"/>
      <c r="E255" s="85"/>
      <c r="F255" s="85"/>
      <c r="G255" s="85"/>
      <c r="H255" s="86"/>
      <c r="I255" s="86"/>
      <c r="J255" s="86"/>
      <c r="K255" s="3"/>
      <c r="L255" s="86"/>
      <c r="M255" s="86"/>
      <c r="N255" s="3"/>
    </row>
    <row r="256" spans="1:14" s="2" customFormat="1" ht="15.75">
      <c r="A256" s="3"/>
      <c r="B256" s="86"/>
      <c r="C256" s="86"/>
      <c r="D256" s="3"/>
      <c r="E256" s="85"/>
      <c r="F256" s="85"/>
      <c r="G256" s="85"/>
      <c r="H256" s="86"/>
      <c r="I256" s="86"/>
      <c r="J256" s="86"/>
      <c r="K256" s="3"/>
      <c r="L256" s="86"/>
      <c r="M256" s="86"/>
      <c r="N256" s="3"/>
    </row>
    <row r="257" spans="1:14" s="2" customFormat="1" ht="15.75">
      <c r="A257" s="3"/>
      <c r="B257" s="86"/>
      <c r="C257" s="86"/>
      <c r="D257" s="3"/>
      <c r="E257" s="85"/>
      <c r="F257" s="85"/>
      <c r="G257" s="85"/>
      <c r="H257" s="86"/>
      <c r="I257" s="86"/>
      <c r="J257" s="86"/>
      <c r="K257" s="3"/>
      <c r="L257" s="86"/>
      <c r="M257" s="86"/>
      <c r="N257" s="3"/>
    </row>
    <row r="258" spans="1:14" s="2" customFormat="1" ht="15.75">
      <c r="A258" s="3"/>
      <c r="B258" s="86"/>
      <c r="C258" s="86"/>
      <c r="D258" s="3"/>
      <c r="E258" s="85"/>
      <c r="F258" s="85"/>
      <c r="G258" s="85"/>
      <c r="H258" s="86"/>
      <c r="I258" s="86"/>
      <c r="J258" s="86"/>
      <c r="K258" s="3"/>
      <c r="L258" s="86"/>
      <c r="M258" s="86"/>
      <c r="N258" s="3"/>
    </row>
    <row r="259" spans="1:14" s="2" customFormat="1" ht="15.75">
      <c r="A259" s="3"/>
      <c r="B259" s="86"/>
      <c r="C259" s="86"/>
      <c r="D259" s="3"/>
      <c r="E259" s="85"/>
      <c r="F259" s="85"/>
      <c r="G259" s="85"/>
      <c r="H259" s="86"/>
      <c r="I259" s="86"/>
      <c r="J259" s="86"/>
      <c r="K259" s="3"/>
      <c r="L259" s="86"/>
      <c r="M259" s="86"/>
      <c r="N259" s="3"/>
    </row>
    <row r="260" spans="1:14" s="2" customFormat="1" ht="15.75">
      <c r="A260" s="3"/>
      <c r="B260" s="86"/>
      <c r="C260" s="86"/>
      <c r="D260" s="3"/>
      <c r="E260" s="85"/>
      <c r="F260" s="85"/>
      <c r="G260" s="85"/>
      <c r="H260" s="86"/>
      <c r="I260" s="86"/>
      <c r="J260" s="86"/>
      <c r="K260" s="3"/>
      <c r="L260" s="86"/>
      <c r="M260" s="86"/>
      <c r="N260" s="3"/>
    </row>
    <row r="261" spans="1:14" s="2" customFormat="1" ht="15.75">
      <c r="A261" s="3"/>
      <c r="B261" s="86"/>
      <c r="C261" s="86"/>
      <c r="D261" s="3"/>
      <c r="E261" s="85"/>
      <c r="F261" s="85"/>
      <c r="G261" s="85"/>
      <c r="H261" s="86"/>
      <c r="I261" s="86"/>
      <c r="J261" s="86"/>
      <c r="K261" s="3"/>
      <c r="L261" s="86"/>
      <c r="M261" s="86"/>
      <c r="N261" s="3"/>
    </row>
    <row r="262" spans="1:14" s="2" customFormat="1" ht="15.75">
      <c r="A262" s="3"/>
      <c r="B262" s="86"/>
      <c r="C262" s="86"/>
      <c r="D262" s="3"/>
      <c r="E262" s="85"/>
      <c r="F262" s="85"/>
      <c r="G262" s="85"/>
      <c r="H262" s="86"/>
      <c r="I262" s="86"/>
      <c r="J262" s="86"/>
      <c r="K262" s="3"/>
      <c r="L262" s="86"/>
      <c r="M262" s="86"/>
      <c r="N262" s="3"/>
    </row>
    <row r="263" spans="1:14" s="2" customFormat="1" ht="15.75">
      <c r="A263" s="3"/>
      <c r="B263" s="86"/>
      <c r="C263" s="86"/>
      <c r="D263" s="3"/>
      <c r="E263" s="85"/>
      <c r="F263" s="85"/>
      <c r="G263" s="85"/>
      <c r="H263" s="86"/>
      <c r="I263" s="86"/>
      <c r="J263" s="86"/>
      <c r="K263" s="3"/>
      <c r="L263" s="86"/>
      <c r="M263" s="86"/>
      <c r="N263" s="3"/>
    </row>
    <row r="264" spans="1:14" s="2" customFormat="1" ht="15.75">
      <c r="A264" s="3"/>
      <c r="B264" s="86"/>
      <c r="C264" s="86"/>
      <c r="D264" s="3"/>
      <c r="E264" s="85"/>
      <c r="F264" s="85"/>
      <c r="G264" s="85"/>
      <c r="H264" s="86"/>
      <c r="I264" s="86"/>
      <c r="J264" s="86"/>
      <c r="K264" s="3"/>
      <c r="L264" s="86"/>
      <c r="M264" s="86"/>
      <c r="N264" s="3"/>
    </row>
    <row r="265" spans="1:14" s="2" customFormat="1" ht="15.75">
      <c r="A265" s="3"/>
      <c r="B265" s="86"/>
      <c r="C265" s="86"/>
      <c r="D265" s="3"/>
      <c r="E265" s="85"/>
      <c r="F265" s="85"/>
      <c r="G265" s="85"/>
      <c r="H265" s="86"/>
      <c r="I265" s="86"/>
      <c r="J265" s="86"/>
      <c r="K265" s="3"/>
      <c r="L265" s="86"/>
      <c r="M265" s="86"/>
      <c r="N265" s="3"/>
    </row>
    <row r="266" spans="1:14" s="2" customFormat="1" ht="15.75">
      <c r="A266" s="3"/>
      <c r="B266" s="86"/>
      <c r="C266" s="86"/>
      <c r="D266" s="3"/>
      <c r="E266" s="85"/>
      <c r="F266" s="85"/>
      <c r="G266" s="85"/>
      <c r="H266" s="86"/>
      <c r="I266" s="86"/>
      <c r="J266" s="86"/>
      <c r="K266" s="3"/>
      <c r="L266" s="86"/>
      <c r="M266" s="86"/>
      <c r="N266" s="3"/>
    </row>
    <row r="267" spans="1:14" s="2" customFormat="1" ht="15.75">
      <c r="A267" s="3"/>
      <c r="B267" s="86"/>
      <c r="C267" s="86"/>
      <c r="D267" s="3"/>
      <c r="E267" s="85"/>
      <c r="F267" s="85"/>
      <c r="G267" s="85"/>
      <c r="H267" s="86"/>
      <c r="I267" s="86"/>
      <c r="J267" s="86"/>
      <c r="K267" s="3"/>
      <c r="L267" s="86"/>
      <c r="M267" s="86"/>
      <c r="N267" s="3"/>
    </row>
    <row r="268" spans="1:14" s="2" customFormat="1" ht="15.75">
      <c r="A268" s="3"/>
      <c r="B268" s="86"/>
      <c r="C268" s="86"/>
      <c r="D268" s="3"/>
      <c r="E268" s="85"/>
      <c r="F268" s="85"/>
      <c r="G268" s="85"/>
      <c r="H268" s="86"/>
      <c r="I268" s="86"/>
      <c r="J268" s="86"/>
      <c r="K268" s="3"/>
      <c r="L268" s="86"/>
      <c r="M268" s="86"/>
      <c r="N268" s="3"/>
    </row>
    <row r="269" spans="1:14" s="2" customFormat="1" ht="15.75">
      <c r="A269" s="3"/>
      <c r="B269" s="86"/>
      <c r="C269" s="86"/>
      <c r="D269" s="3"/>
      <c r="E269" s="85"/>
      <c r="F269" s="85"/>
      <c r="G269" s="85"/>
      <c r="H269" s="86"/>
      <c r="I269" s="86"/>
      <c r="J269" s="86"/>
      <c r="K269" s="3"/>
      <c r="L269" s="86"/>
      <c r="M269" s="86"/>
      <c r="N269" s="3"/>
    </row>
    <row r="270" spans="1:14" s="2" customFormat="1" ht="15.75">
      <c r="A270" s="3"/>
      <c r="B270" s="86"/>
      <c r="C270" s="86"/>
      <c r="D270" s="3"/>
      <c r="E270" s="85"/>
      <c r="F270" s="85"/>
      <c r="G270" s="85"/>
      <c r="H270" s="86"/>
      <c r="I270" s="86"/>
      <c r="J270" s="86"/>
      <c r="K270" s="3"/>
      <c r="L270" s="86"/>
      <c r="M270" s="86"/>
      <c r="N270" s="3"/>
    </row>
    <row r="271" spans="1:14" s="2" customFormat="1" ht="15.75">
      <c r="A271" s="3"/>
      <c r="B271" s="86"/>
      <c r="C271" s="86"/>
      <c r="D271" s="3"/>
      <c r="E271" s="85"/>
      <c r="F271" s="85"/>
      <c r="G271" s="85"/>
      <c r="H271" s="86"/>
      <c r="I271" s="86"/>
      <c r="J271" s="86"/>
      <c r="K271" s="3"/>
      <c r="L271" s="86"/>
      <c r="M271" s="86"/>
      <c r="N271" s="3"/>
    </row>
    <row r="272" spans="1:14" s="2" customFormat="1" ht="15.75">
      <c r="A272" s="3"/>
      <c r="B272" s="86"/>
      <c r="C272" s="86"/>
      <c r="D272" s="3"/>
      <c r="E272" s="85"/>
      <c r="F272" s="85"/>
      <c r="G272" s="85"/>
      <c r="H272" s="86"/>
      <c r="I272" s="86"/>
      <c r="J272" s="86"/>
      <c r="K272" s="3"/>
      <c r="L272" s="86"/>
      <c r="M272" s="86"/>
      <c r="N272" s="3"/>
    </row>
    <row r="273" spans="1:14" s="2" customFormat="1" ht="15.75">
      <c r="A273" s="3"/>
      <c r="B273" s="86"/>
      <c r="C273" s="86"/>
      <c r="D273" s="3"/>
      <c r="E273" s="85"/>
      <c r="F273" s="85"/>
      <c r="G273" s="85"/>
      <c r="H273" s="86"/>
      <c r="I273" s="86"/>
      <c r="J273" s="86"/>
      <c r="K273" s="3"/>
      <c r="L273" s="86"/>
      <c r="M273" s="86"/>
      <c r="N273" s="3"/>
    </row>
    <row r="274" spans="1:14" s="2" customFormat="1" ht="15.75">
      <c r="A274" s="3"/>
      <c r="B274" s="86"/>
      <c r="C274" s="86"/>
      <c r="D274" s="3"/>
      <c r="E274" s="85"/>
      <c r="F274" s="85"/>
      <c r="G274" s="85"/>
      <c r="H274" s="86"/>
      <c r="I274" s="86"/>
      <c r="J274" s="86"/>
      <c r="K274" s="3"/>
      <c r="L274" s="86"/>
      <c r="M274" s="86"/>
      <c r="N274" s="3"/>
    </row>
    <row r="275" spans="1:14" s="2" customFormat="1" ht="15.75">
      <c r="A275" s="3"/>
      <c r="B275" s="86"/>
      <c r="C275" s="86"/>
      <c r="D275" s="3"/>
      <c r="E275" s="85"/>
      <c r="F275" s="85"/>
      <c r="G275" s="85"/>
      <c r="H275" s="86"/>
      <c r="I275" s="86"/>
      <c r="J275" s="86"/>
      <c r="K275" s="3"/>
      <c r="L275" s="86"/>
      <c r="M275" s="86"/>
      <c r="N275" s="3"/>
    </row>
    <row r="276" spans="1:14" s="2" customFormat="1" ht="15.75">
      <c r="A276" s="3"/>
      <c r="B276" s="86"/>
      <c r="C276" s="86"/>
      <c r="D276" s="3"/>
      <c r="E276" s="85"/>
      <c r="F276" s="85"/>
      <c r="G276" s="85"/>
      <c r="H276" s="86"/>
      <c r="I276" s="86"/>
      <c r="J276" s="86"/>
      <c r="K276" s="3"/>
      <c r="L276" s="86"/>
      <c r="M276" s="86"/>
      <c r="N276" s="3"/>
    </row>
    <row r="277" spans="1:14" s="2" customFormat="1" ht="15.75">
      <c r="A277" s="3"/>
      <c r="B277" s="86"/>
      <c r="C277" s="86"/>
      <c r="D277" s="3"/>
      <c r="E277" s="85"/>
      <c r="F277" s="85"/>
      <c r="G277" s="85"/>
      <c r="H277" s="86"/>
      <c r="I277" s="86"/>
      <c r="J277" s="86"/>
      <c r="K277" s="3"/>
      <c r="L277" s="86"/>
      <c r="M277" s="86"/>
      <c r="N277" s="3"/>
    </row>
    <row r="278" spans="1:14" s="2" customFormat="1" ht="15.75">
      <c r="A278" s="3"/>
      <c r="B278" s="86"/>
      <c r="C278" s="86"/>
      <c r="D278" s="3"/>
      <c r="E278" s="85"/>
      <c r="F278" s="85"/>
      <c r="G278" s="85"/>
      <c r="H278" s="86"/>
      <c r="I278" s="86"/>
      <c r="J278" s="86"/>
      <c r="K278" s="3"/>
      <c r="L278" s="86"/>
      <c r="M278" s="86"/>
      <c r="N278" s="3"/>
    </row>
    <row r="279" spans="1:14" s="2" customFormat="1" ht="15.75">
      <c r="A279" s="3"/>
      <c r="B279" s="86"/>
      <c r="C279" s="86"/>
      <c r="D279" s="3"/>
      <c r="E279" s="85"/>
      <c r="F279" s="85"/>
      <c r="G279" s="85"/>
      <c r="H279" s="86"/>
      <c r="I279" s="86"/>
      <c r="J279" s="86"/>
      <c r="K279" s="3"/>
      <c r="L279" s="86"/>
      <c r="M279" s="86"/>
      <c r="N279" s="3"/>
    </row>
    <row r="280" spans="1:14" s="2" customFormat="1" ht="15.75">
      <c r="A280" s="3"/>
      <c r="B280" s="86"/>
      <c r="C280" s="86"/>
      <c r="D280" s="3"/>
      <c r="E280" s="85"/>
      <c r="F280" s="85"/>
      <c r="G280" s="85"/>
      <c r="H280" s="86"/>
      <c r="I280" s="86"/>
      <c r="J280" s="86"/>
      <c r="K280" s="3"/>
      <c r="L280" s="86"/>
      <c r="M280" s="86"/>
      <c r="N280" s="3"/>
    </row>
    <row r="281" spans="1:14" s="2" customFormat="1" ht="15.75">
      <c r="A281" s="3"/>
      <c r="B281" s="86"/>
      <c r="C281" s="86"/>
      <c r="D281" s="3"/>
      <c r="E281" s="85"/>
      <c r="F281" s="85"/>
      <c r="G281" s="85"/>
      <c r="H281" s="86"/>
      <c r="I281" s="86"/>
      <c r="J281" s="86"/>
      <c r="K281" s="3"/>
      <c r="L281" s="86"/>
      <c r="M281" s="86"/>
      <c r="N281" s="3"/>
    </row>
    <row r="282" spans="1:14" s="2" customFormat="1" ht="15.75">
      <c r="A282" s="3"/>
      <c r="B282" s="86"/>
      <c r="C282" s="86"/>
      <c r="D282" s="3"/>
      <c r="E282" s="85"/>
      <c r="F282" s="85"/>
      <c r="G282" s="85"/>
      <c r="H282" s="86"/>
      <c r="I282" s="86"/>
      <c r="J282" s="86"/>
      <c r="K282" s="3"/>
      <c r="L282" s="86"/>
      <c r="M282" s="86"/>
      <c r="N282" s="3"/>
    </row>
    <row r="283" spans="1:14" s="2" customFormat="1" ht="15.75">
      <c r="A283" s="3"/>
      <c r="B283" s="86"/>
      <c r="C283" s="86"/>
      <c r="D283" s="3"/>
      <c r="E283" s="85"/>
      <c r="F283" s="85"/>
      <c r="G283" s="85"/>
      <c r="H283" s="86"/>
      <c r="I283" s="86"/>
      <c r="J283" s="86"/>
      <c r="K283" s="3"/>
      <c r="L283" s="86"/>
      <c r="M283" s="86"/>
      <c r="N283" s="3"/>
    </row>
    <row r="284" spans="1:14" s="2" customFormat="1" ht="15.75">
      <c r="A284" s="3"/>
      <c r="B284" s="86"/>
      <c r="C284" s="86"/>
      <c r="D284" s="3"/>
      <c r="E284" s="85"/>
      <c r="F284" s="85"/>
      <c r="G284" s="85"/>
      <c r="H284" s="86"/>
      <c r="I284" s="86"/>
      <c r="J284" s="86"/>
      <c r="K284" s="3"/>
      <c r="L284" s="86"/>
      <c r="M284" s="86"/>
      <c r="N284" s="3"/>
    </row>
    <row r="285" spans="1:14" s="2" customFormat="1" ht="15.75">
      <c r="A285" s="3"/>
      <c r="B285" s="86"/>
      <c r="C285" s="86"/>
      <c r="D285" s="3"/>
      <c r="E285" s="85"/>
      <c r="F285" s="85"/>
      <c r="G285" s="85"/>
      <c r="H285" s="86"/>
      <c r="I285" s="86"/>
      <c r="J285" s="86"/>
      <c r="K285" s="3"/>
      <c r="L285" s="86"/>
      <c r="M285" s="86"/>
      <c r="N285" s="3"/>
    </row>
    <row r="286" spans="1:14" s="2" customFormat="1" ht="15.75">
      <c r="A286" s="3"/>
      <c r="B286" s="86"/>
      <c r="C286" s="86"/>
      <c r="D286" s="3"/>
      <c r="E286" s="85"/>
      <c r="F286" s="85"/>
      <c r="G286" s="85"/>
      <c r="H286" s="86"/>
      <c r="I286" s="86"/>
      <c r="J286" s="86"/>
      <c r="K286" s="3"/>
      <c r="L286" s="86"/>
      <c r="M286" s="86"/>
      <c r="N286" s="3"/>
    </row>
    <row r="287" spans="1:14" s="2" customFormat="1" ht="15.75">
      <c r="A287" s="3"/>
      <c r="B287" s="86"/>
      <c r="C287" s="86"/>
      <c r="D287" s="3"/>
      <c r="E287" s="85"/>
      <c r="F287" s="85"/>
      <c r="G287" s="85"/>
      <c r="H287" s="86"/>
      <c r="I287" s="86"/>
      <c r="J287" s="86"/>
      <c r="K287" s="3"/>
      <c r="L287" s="86"/>
      <c r="M287" s="86"/>
      <c r="N287" s="3"/>
    </row>
    <row r="288" spans="1:14" s="2" customFormat="1" ht="15.75">
      <c r="A288" s="3"/>
      <c r="B288" s="86"/>
      <c r="C288" s="86"/>
      <c r="D288" s="3"/>
      <c r="E288" s="85"/>
      <c r="F288" s="85"/>
      <c r="G288" s="85"/>
      <c r="H288" s="86"/>
      <c r="I288" s="86"/>
      <c r="J288" s="86"/>
      <c r="K288" s="3"/>
      <c r="L288" s="86"/>
      <c r="M288" s="86"/>
      <c r="N288" s="3"/>
    </row>
    <row r="289" spans="1:14" s="2" customFormat="1" ht="15.75">
      <c r="A289" s="3"/>
      <c r="B289" s="86"/>
      <c r="C289" s="86"/>
      <c r="D289" s="3"/>
      <c r="E289" s="85"/>
      <c r="F289" s="85"/>
      <c r="G289" s="85"/>
      <c r="H289" s="86"/>
      <c r="I289" s="86"/>
      <c r="J289" s="86"/>
      <c r="K289" s="3"/>
      <c r="L289" s="86"/>
      <c r="M289" s="86"/>
      <c r="N289" s="3"/>
    </row>
    <row r="290" spans="1:14" s="2" customFormat="1" ht="15.75">
      <c r="A290" s="3"/>
      <c r="B290" s="86"/>
      <c r="C290" s="86"/>
      <c r="D290" s="3"/>
      <c r="E290" s="85"/>
      <c r="F290" s="85"/>
      <c r="G290" s="85"/>
      <c r="H290" s="86"/>
      <c r="I290" s="86"/>
      <c r="J290" s="86"/>
      <c r="K290" s="3"/>
      <c r="L290" s="86"/>
      <c r="M290" s="86"/>
      <c r="N290" s="3"/>
    </row>
    <row r="291" spans="1:14" s="2" customFormat="1" ht="15.75">
      <c r="A291" s="3"/>
      <c r="B291" s="86"/>
      <c r="C291" s="86"/>
      <c r="D291" s="3"/>
      <c r="E291" s="85"/>
      <c r="F291" s="85"/>
      <c r="G291" s="85"/>
      <c r="H291" s="86"/>
      <c r="I291" s="86"/>
      <c r="J291" s="86"/>
      <c r="K291" s="3"/>
      <c r="L291" s="86"/>
      <c r="M291" s="86"/>
      <c r="N291" s="3"/>
    </row>
    <row r="292" spans="1:14" s="2" customFormat="1" ht="15.75">
      <c r="A292" s="3"/>
      <c r="B292" s="86"/>
      <c r="C292" s="86"/>
      <c r="D292" s="3"/>
      <c r="E292" s="85"/>
      <c r="F292" s="85"/>
      <c r="G292" s="85"/>
      <c r="H292" s="86"/>
      <c r="I292" s="86"/>
      <c r="J292" s="86"/>
      <c r="K292" s="3"/>
      <c r="L292" s="86"/>
      <c r="M292" s="86"/>
      <c r="N292" s="3"/>
    </row>
    <row r="293" spans="1:14" s="2" customFormat="1" ht="15.75">
      <c r="A293" s="3"/>
      <c r="B293" s="86"/>
      <c r="C293" s="86"/>
      <c r="D293" s="3"/>
      <c r="E293" s="85"/>
      <c r="F293" s="85"/>
      <c r="G293" s="85"/>
      <c r="H293" s="86"/>
      <c r="I293" s="86"/>
      <c r="J293" s="86"/>
      <c r="K293" s="3"/>
      <c r="L293" s="86"/>
      <c r="M293" s="86"/>
      <c r="N293" s="3"/>
    </row>
    <row r="294" spans="1:14" s="2" customFormat="1" ht="15.75">
      <c r="A294" s="3"/>
      <c r="B294" s="86"/>
      <c r="C294" s="86"/>
      <c r="D294" s="3"/>
      <c r="E294" s="85"/>
      <c r="F294" s="85"/>
      <c r="G294" s="85"/>
      <c r="H294" s="86"/>
      <c r="I294" s="86"/>
      <c r="J294" s="86"/>
      <c r="K294" s="3"/>
      <c r="L294" s="86"/>
      <c r="M294" s="86"/>
      <c r="N294" s="3"/>
    </row>
    <row r="295" spans="1:14" s="2" customFormat="1" ht="15.75">
      <c r="A295" s="3"/>
      <c r="B295" s="86"/>
      <c r="C295" s="86"/>
      <c r="D295" s="3"/>
      <c r="E295" s="85"/>
      <c r="F295" s="85"/>
      <c r="G295" s="85"/>
      <c r="H295" s="86"/>
      <c r="I295" s="86"/>
      <c r="J295" s="86"/>
      <c r="K295" s="3"/>
      <c r="L295" s="86"/>
      <c r="M295" s="86"/>
      <c r="N295" s="3"/>
    </row>
    <row r="296" spans="1:14" s="2" customFormat="1" ht="15.75">
      <c r="A296" s="3"/>
      <c r="B296" s="86"/>
      <c r="C296" s="86"/>
      <c r="D296" s="3"/>
      <c r="E296" s="85"/>
      <c r="F296" s="85"/>
      <c r="G296" s="85"/>
      <c r="H296" s="86"/>
      <c r="I296" s="86"/>
      <c r="J296" s="86"/>
      <c r="K296" s="3"/>
      <c r="L296" s="86"/>
      <c r="M296" s="86"/>
      <c r="N296" s="3"/>
    </row>
    <row r="297" spans="1:14" s="2" customFormat="1" ht="15.75">
      <c r="A297" s="3"/>
      <c r="B297" s="86"/>
      <c r="C297" s="86"/>
      <c r="D297" s="3"/>
      <c r="E297" s="85"/>
      <c r="F297" s="85"/>
      <c r="G297" s="85"/>
      <c r="H297" s="86"/>
      <c r="I297" s="86"/>
      <c r="J297" s="86"/>
      <c r="K297" s="3"/>
      <c r="L297" s="86"/>
      <c r="M297" s="86"/>
      <c r="N297" s="3"/>
    </row>
    <row r="298" spans="1:14" s="2" customFormat="1" ht="15.75">
      <c r="A298" s="3"/>
      <c r="B298" s="86"/>
      <c r="C298" s="86"/>
      <c r="D298" s="3"/>
      <c r="E298" s="85"/>
      <c r="F298" s="85"/>
      <c r="G298" s="85"/>
      <c r="H298" s="86"/>
      <c r="I298" s="86"/>
      <c r="J298" s="86"/>
      <c r="K298" s="3"/>
      <c r="L298" s="86"/>
      <c r="M298" s="86"/>
      <c r="N298" s="3"/>
    </row>
    <row r="299" spans="1:14" s="2" customFormat="1" ht="15.75">
      <c r="A299" s="3"/>
      <c r="B299" s="86"/>
      <c r="C299" s="86"/>
      <c r="D299" s="3"/>
      <c r="E299" s="85"/>
      <c r="F299" s="85"/>
      <c r="G299" s="85"/>
      <c r="H299" s="86"/>
      <c r="I299" s="86"/>
      <c r="J299" s="86"/>
      <c r="K299" s="3"/>
      <c r="L299" s="86"/>
      <c r="M299" s="86"/>
      <c r="N299" s="3"/>
    </row>
    <row r="300" spans="1:14" s="2" customFormat="1" ht="15.75">
      <c r="A300" s="3"/>
      <c r="B300" s="86"/>
      <c r="C300" s="86"/>
      <c r="D300" s="3"/>
      <c r="E300" s="85"/>
      <c r="F300" s="85"/>
      <c r="G300" s="85"/>
      <c r="H300" s="86"/>
      <c r="I300" s="86"/>
      <c r="J300" s="86"/>
      <c r="K300" s="3"/>
      <c r="L300" s="86"/>
      <c r="M300" s="86"/>
      <c r="N300" s="3"/>
    </row>
    <row r="301" spans="1:14" s="2" customFormat="1" ht="15.75">
      <c r="A301" s="3"/>
      <c r="B301" s="86"/>
      <c r="C301" s="86"/>
      <c r="D301" s="3"/>
      <c r="E301" s="85"/>
      <c r="F301" s="85"/>
      <c r="G301" s="85"/>
      <c r="H301" s="86"/>
      <c r="I301" s="86"/>
      <c r="J301" s="86"/>
      <c r="K301" s="3"/>
      <c r="L301" s="86"/>
      <c r="M301" s="86"/>
      <c r="N301" s="3"/>
    </row>
    <row r="302" spans="1:14" s="2" customFormat="1" ht="15.75">
      <c r="A302" s="3"/>
      <c r="B302" s="86"/>
      <c r="C302" s="86"/>
      <c r="D302" s="3"/>
      <c r="E302" s="85"/>
      <c r="F302" s="85"/>
      <c r="G302" s="85"/>
      <c r="H302" s="86"/>
      <c r="I302" s="86"/>
      <c r="J302" s="86"/>
      <c r="K302" s="3"/>
      <c r="L302" s="86"/>
      <c r="M302" s="86"/>
      <c r="N302" s="3"/>
    </row>
    <row r="303" spans="1:14" s="2" customFormat="1" ht="15.75">
      <c r="A303" s="3"/>
      <c r="B303" s="86"/>
      <c r="C303" s="86"/>
      <c r="D303" s="3"/>
      <c r="E303" s="85"/>
      <c r="F303" s="85"/>
      <c r="G303" s="85"/>
      <c r="H303" s="86"/>
      <c r="I303" s="86"/>
      <c r="J303" s="86"/>
      <c r="K303" s="3"/>
      <c r="L303" s="86"/>
      <c r="M303" s="86"/>
      <c r="N303" s="3"/>
    </row>
    <row r="304" spans="1:14" s="2" customFormat="1" ht="15.75">
      <c r="A304" s="3"/>
      <c r="B304" s="86"/>
      <c r="C304" s="86"/>
      <c r="D304" s="3"/>
      <c r="E304" s="85"/>
      <c r="F304" s="85"/>
      <c r="G304" s="85"/>
      <c r="H304" s="86"/>
      <c r="I304" s="86"/>
      <c r="J304" s="86"/>
      <c r="K304" s="3"/>
      <c r="L304" s="86"/>
      <c r="M304" s="86"/>
      <c r="N304" s="3"/>
    </row>
    <row r="305" spans="1:14" s="2" customFormat="1" ht="15.75">
      <c r="A305" s="3"/>
      <c r="B305" s="86"/>
      <c r="C305" s="86"/>
      <c r="D305" s="3"/>
      <c r="E305" s="85"/>
      <c r="F305" s="85"/>
      <c r="G305" s="85"/>
      <c r="H305" s="86"/>
      <c r="I305" s="86"/>
      <c r="J305" s="86"/>
      <c r="K305" s="3"/>
      <c r="L305" s="86"/>
      <c r="M305" s="86"/>
      <c r="N305" s="3"/>
    </row>
    <row r="306" spans="1:14" s="2" customFormat="1" ht="15.75">
      <c r="A306" s="3"/>
      <c r="B306" s="86"/>
      <c r="C306" s="86"/>
      <c r="D306" s="3"/>
      <c r="E306" s="85"/>
      <c r="F306" s="85"/>
      <c r="G306" s="85"/>
      <c r="H306" s="86"/>
      <c r="I306" s="86"/>
      <c r="J306" s="86"/>
      <c r="K306" s="3"/>
      <c r="L306" s="86"/>
      <c r="M306" s="86"/>
      <c r="N306" s="3"/>
    </row>
    <row r="307" spans="1:14" s="2" customFormat="1" ht="15.75">
      <c r="A307" s="3"/>
      <c r="B307" s="86"/>
      <c r="C307" s="86"/>
      <c r="D307" s="3"/>
      <c r="E307" s="85"/>
      <c r="F307" s="85"/>
      <c r="G307" s="85"/>
      <c r="H307" s="86"/>
      <c r="I307" s="86"/>
      <c r="J307" s="86"/>
      <c r="K307" s="3"/>
      <c r="L307" s="86"/>
      <c r="M307" s="86"/>
      <c r="N307" s="3"/>
    </row>
    <row r="308" spans="1:14" s="2" customFormat="1" ht="15.75">
      <c r="A308" s="3"/>
      <c r="B308" s="86"/>
      <c r="C308" s="86"/>
      <c r="D308" s="3"/>
      <c r="E308" s="85"/>
      <c r="F308" s="85"/>
      <c r="G308" s="85"/>
      <c r="H308" s="86"/>
      <c r="I308" s="86"/>
      <c r="J308" s="86"/>
      <c r="K308" s="3"/>
      <c r="L308" s="86"/>
      <c r="M308" s="86"/>
      <c r="N308" s="3"/>
    </row>
    <row r="309" spans="1:14" s="2" customFormat="1" ht="15.75">
      <c r="A309" s="3"/>
      <c r="B309" s="86"/>
      <c r="C309" s="86"/>
      <c r="D309" s="3"/>
      <c r="E309" s="85"/>
      <c r="F309" s="85"/>
      <c r="G309" s="85"/>
      <c r="H309" s="86"/>
      <c r="I309" s="86"/>
      <c r="J309" s="86"/>
      <c r="K309" s="3"/>
      <c r="L309" s="86"/>
      <c r="M309" s="86"/>
      <c r="N309" s="3"/>
    </row>
    <row r="310" spans="1:14" s="2" customFormat="1" ht="15.75">
      <c r="A310" s="3"/>
      <c r="B310" s="86"/>
      <c r="C310" s="86"/>
      <c r="D310" s="3"/>
      <c r="E310" s="85"/>
      <c r="F310" s="85"/>
      <c r="G310" s="85"/>
      <c r="H310" s="86"/>
      <c r="I310" s="86"/>
      <c r="J310" s="86"/>
      <c r="K310" s="3"/>
      <c r="L310" s="86"/>
      <c r="M310" s="86"/>
      <c r="N310" s="3"/>
    </row>
    <row r="311" spans="1:14" s="2" customFormat="1" ht="15.75">
      <c r="A311" s="3"/>
      <c r="B311" s="86"/>
      <c r="C311" s="86"/>
      <c r="D311" s="3"/>
      <c r="E311" s="85"/>
      <c r="F311" s="85"/>
      <c r="G311" s="85"/>
      <c r="H311" s="86"/>
      <c r="I311" s="86"/>
      <c r="J311" s="86"/>
      <c r="K311" s="3"/>
      <c r="L311" s="86"/>
      <c r="M311" s="86"/>
      <c r="N311" s="3"/>
    </row>
    <row r="312" spans="1:14" s="2" customFormat="1" ht="15.75">
      <c r="A312" s="3"/>
      <c r="B312" s="86"/>
      <c r="C312" s="86"/>
      <c r="D312" s="3"/>
      <c r="E312" s="85"/>
      <c r="F312" s="85"/>
      <c r="G312" s="85"/>
      <c r="H312" s="86"/>
      <c r="I312" s="86"/>
      <c r="J312" s="86"/>
      <c r="K312" s="3"/>
      <c r="L312" s="86"/>
      <c r="M312" s="86"/>
      <c r="N312" s="3"/>
    </row>
    <row r="313" spans="1:14" s="2" customFormat="1" ht="15.75">
      <c r="A313" s="3"/>
      <c r="B313" s="86"/>
      <c r="C313" s="86"/>
      <c r="D313" s="3"/>
      <c r="E313" s="85"/>
      <c r="F313" s="85"/>
      <c r="G313" s="85"/>
      <c r="H313" s="86"/>
      <c r="I313" s="86"/>
      <c r="J313" s="86"/>
      <c r="K313" s="3"/>
      <c r="L313" s="86"/>
      <c r="M313" s="86"/>
      <c r="N313" s="3"/>
    </row>
    <row r="314" spans="1:14" s="2" customFormat="1" ht="15.75">
      <c r="A314" s="3"/>
      <c r="B314" s="86"/>
      <c r="C314" s="86"/>
      <c r="D314" s="3"/>
      <c r="E314" s="85"/>
      <c r="F314" s="85"/>
      <c r="G314" s="85"/>
      <c r="H314" s="86"/>
      <c r="I314" s="86"/>
      <c r="J314" s="86"/>
      <c r="K314" s="3"/>
      <c r="L314" s="86"/>
      <c r="M314" s="86"/>
      <c r="N314" s="3"/>
    </row>
    <row r="315" spans="1:14" s="2" customFormat="1" ht="15.75">
      <c r="A315" s="3"/>
      <c r="B315" s="86"/>
      <c r="C315" s="86"/>
      <c r="D315" s="3"/>
      <c r="E315" s="85"/>
      <c r="F315" s="85"/>
      <c r="G315" s="85"/>
      <c r="H315" s="86"/>
      <c r="I315" s="86"/>
      <c r="J315" s="86"/>
      <c r="K315" s="3"/>
      <c r="L315" s="86"/>
      <c r="M315" s="86"/>
      <c r="N315" s="3"/>
    </row>
    <row r="316" spans="1:14" s="2" customFormat="1" ht="15.75">
      <c r="A316" s="3"/>
      <c r="B316" s="86"/>
      <c r="C316" s="86"/>
      <c r="D316" s="3"/>
      <c r="E316" s="85"/>
      <c r="F316" s="85"/>
      <c r="G316" s="85"/>
      <c r="H316" s="86"/>
      <c r="I316" s="86"/>
      <c r="J316" s="86"/>
      <c r="K316" s="3"/>
      <c r="L316" s="86"/>
      <c r="M316" s="86"/>
      <c r="N316" s="3"/>
    </row>
    <row r="317" spans="1:14" s="2" customFormat="1" ht="15.75">
      <c r="A317" s="3"/>
      <c r="B317" s="86"/>
      <c r="C317" s="86"/>
      <c r="D317" s="3"/>
      <c r="E317" s="85"/>
      <c r="F317" s="85"/>
      <c r="G317" s="85"/>
      <c r="H317" s="86"/>
      <c r="I317" s="86"/>
      <c r="J317" s="86"/>
      <c r="K317" s="3"/>
      <c r="L317" s="86"/>
      <c r="M317" s="86"/>
      <c r="N317" s="3"/>
    </row>
    <row r="318" spans="1:14" s="2" customFormat="1" ht="15.75">
      <c r="A318" s="3"/>
      <c r="B318" s="86"/>
      <c r="C318" s="86"/>
      <c r="D318" s="3"/>
      <c r="E318" s="85"/>
      <c r="F318" s="85"/>
      <c r="G318" s="85"/>
      <c r="H318" s="86"/>
      <c r="I318" s="86"/>
      <c r="J318" s="86"/>
      <c r="K318" s="3"/>
      <c r="L318" s="86"/>
      <c r="M318" s="86"/>
      <c r="N318" s="3"/>
    </row>
    <row r="319" spans="1:14" s="2" customFormat="1" ht="15.75">
      <c r="A319" s="3"/>
      <c r="B319" s="86"/>
      <c r="C319" s="86"/>
      <c r="D319" s="3"/>
      <c r="E319" s="85"/>
      <c r="F319" s="85"/>
      <c r="G319" s="85"/>
      <c r="H319" s="86"/>
      <c r="I319" s="86"/>
      <c r="J319" s="86"/>
      <c r="K319" s="3"/>
      <c r="L319" s="86"/>
      <c r="M319" s="86"/>
      <c r="N319" s="3"/>
    </row>
    <row r="320" spans="1:14" s="2" customFormat="1" ht="15.75">
      <c r="A320" s="3"/>
      <c r="B320" s="86"/>
      <c r="C320" s="86"/>
      <c r="D320" s="3"/>
      <c r="E320" s="85"/>
      <c r="F320" s="85"/>
      <c r="G320" s="85"/>
      <c r="H320" s="86"/>
      <c r="I320" s="86"/>
      <c r="J320" s="86"/>
      <c r="K320" s="3"/>
      <c r="L320" s="86"/>
      <c r="M320" s="86"/>
      <c r="N320" s="3"/>
    </row>
    <row r="321" spans="1:14" s="2" customFormat="1" ht="15.75">
      <c r="A321" s="3"/>
      <c r="B321" s="86"/>
      <c r="C321" s="86"/>
      <c r="D321" s="3"/>
      <c r="E321" s="85"/>
      <c r="F321" s="85"/>
      <c r="G321" s="85"/>
      <c r="H321" s="86"/>
      <c r="I321" s="86"/>
      <c r="J321" s="86"/>
      <c r="K321" s="3"/>
      <c r="L321" s="86"/>
      <c r="M321" s="86"/>
      <c r="N321" s="3"/>
    </row>
    <row r="322" spans="1:14" s="2" customFormat="1" ht="15.75">
      <c r="A322" s="3"/>
      <c r="B322" s="86"/>
      <c r="C322" s="86"/>
      <c r="D322" s="3"/>
      <c r="E322" s="85"/>
      <c r="F322" s="85"/>
      <c r="G322" s="85"/>
      <c r="H322" s="86"/>
      <c r="I322" s="86"/>
      <c r="J322" s="86"/>
      <c r="K322" s="3"/>
      <c r="L322" s="86"/>
      <c r="M322" s="86"/>
      <c r="N322" s="3"/>
    </row>
    <row r="323" spans="1:14" s="2" customFormat="1" ht="15.75">
      <c r="A323" s="3"/>
      <c r="B323" s="86"/>
      <c r="C323" s="86"/>
      <c r="D323" s="3"/>
      <c r="E323" s="85"/>
      <c r="F323" s="85"/>
      <c r="G323" s="85"/>
      <c r="H323" s="86"/>
      <c r="I323" s="86"/>
      <c r="J323" s="86"/>
      <c r="K323" s="3"/>
      <c r="L323" s="86"/>
      <c r="M323" s="86"/>
      <c r="N323" s="3"/>
    </row>
    <row r="324" spans="1:14" s="2" customFormat="1" ht="15.75">
      <c r="A324" s="3"/>
      <c r="B324" s="86"/>
      <c r="C324" s="86"/>
      <c r="D324" s="3"/>
      <c r="E324" s="85"/>
      <c r="F324" s="85"/>
      <c r="G324" s="85"/>
      <c r="H324" s="86"/>
      <c r="I324" s="86"/>
      <c r="J324" s="86"/>
      <c r="K324" s="3"/>
      <c r="L324" s="86"/>
      <c r="M324" s="86"/>
      <c r="N324" s="3"/>
    </row>
    <row r="325" spans="1:14" s="2" customFormat="1" ht="15.75">
      <c r="A325" s="3"/>
      <c r="B325" s="86"/>
      <c r="C325" s="86"/>
      <c r="D325" s="3"/>
      <c r="E325" s="85"/>
      <c r="F325" s="85"/>
      <c r="G325" s="85"/>
      <c r="H325" s="86"/>
      <c r="I325" s="86"/>
      <c r="J325" s="86"/>
      <c r="K325" s="3"/>
      <c r="L325" s="86"/>
      <c r="M325" s="86"/>
      <c r="N325" s="3"/>
    </row>
    <row r="326" spans="1:14" s="2" customFormat="1" ht="15.75">
      <c r="A326" s="3"/>
      <c r="B326" s="86"/>
      <c r="C326" s="86"/>
      <c r="D326" s="3"/>
      <c r="E326" s="85"/>
      <c r="F326" s="85"/>
      <c r="G326" s="85"/>
      <c r="H326" s="86"/>
      <c r="I326" s="86"/>
      <c r="J326" s="86"/>
      <c r="K326" s="3"/>
      <c r="L326" s="86"/>
      <c r="M326" s="86"/>
      <c r="N326" s="3"/>
    </row>
    <row r="327" spans="1:14" s="2" customFormat="1" ht="15.75">
      <c r="A327" s="3"/>
      <c r="B327" s="86"/>
      <c r="C327" s="86"/>
      <c r="D327" s="3"/>
      <c r="E327" s="85"/>
      <c r="F327" s="85"/>
      <c r="G327" s="85"/>
      <c r="H327" s="86"/>
      <c r="I327" s="86"/>
      <c r="J327" s="86"/>
      <c r="K327" s="3"/>
      <c r="L327" s="86"/>
      <c r="M327" s="86"/>
      <c r="N327" s="3"/>
    </row>
    <row r="328" spans="1:14" s="2" customFormat="1" ht="15.75">
      <c r="A328" s="3"/>
      <c r="B328" s="86"/>
      <c r="C328" s="86"/>
      <c r="D328" s="3"/>
      <c r="E328" s="85"/>
      <c r="F328" s="85"/>
      <c r="G328" s="85"/>
      <c r="H328" s="86"/>
      <c r="I328" s="86"/>
      <c r="J328" s="86"/>
      <c r="K328" s="3"/>
      <c r="L328" s="86"/>
      <c r="M328" s="86"/>
      <c r="N328" s="3"/>
    </row>
    <row r="329" spans="1:14" s="2" customFormat="1" ht="15.75">
      <c r="A329" s="3"/>
      <c r="B329" s="86"/>
      <c r="C329" s="86"/>
      <c r="D329" s="3"/>
      <c r="E329" s="85"/>
      <c r="F329" s="85"/>
      <c r="G329" s="85"/>
      <c r="H329" s="86"/>
      <c r="I329" s="86"/>
      <c r="J329" s="86"/>
      <c r="K329" s="3"/>
      <c r="L329" s="86"/>
      <c r="M329" s="86"/>
      <c r="N329" s="3"/>
    </row>
    <row r="330" spans="1:14" s="2" customFormat="1" ht="15.75">
      <c r="A330" s="3"/>
      <c r="B330" s="86"/>
      <c r="C330" s="86"/>
      <c r="D330" s="3"/>
      <c r="E330" s="85"/>
      <c r="F330" s="85"/>
      <c r="G330" s="85"/>
      <c r="H330" s="86"/>
      <c r="I330" s="86"/>
      <c r="J330" s="86"/>
      <c r="K330" s="3"/>
      <c r="L330" s="86"/>
      <c r="M330" s="86"/>
      <c r="N330" s="3"/>
    </row>
    <row r="331" spans="1:14" s="2" customFormat="1" ht="15.75">
      <c r="A331" s="3"/>
      <c r="B331" s="86"/>
      <c r="C331" s="86"/>
      <c r="D331" s="3"/>
      <c r="E331" s="85"/>
      <c r="F331" s="85"/>
      <c r="G331" s="85"/>
      <c r="H331" s="86"/>
      <c r="I331" s="86"/>
      <c r="J331" s="86"/>
      <c r="K331" s="3"/>
      <c r="L331" s="86"/>
      <c r="M331" s="86"/>
      <c r="N331" s="3"/>
    </row>
    <row r="332" spans="1:14" s="2" customFormat="1" ht="15.75">
      <c r="A332" s="3"/>
      <c r="B332" s="86"/>
      <c r="C332" s="86"/>
      <c r="D332" s="3"/>
      <c r="E332" s="85"/>
      <c r="F332" s="85"/>
      <c r="G332" s="85"/>
      <c r="H332" s="86"/>
      <c r="I332" s="86"/>
      <c r="J332" s="86"/>
      <c r="K332" s="3"/>
      <c r="L332" s="86"/>
      <c r="M332" s="86"/>
      <c r="N332" s="3"/>
    </row>
    <row r="333" spans="1:14" s="2" customFormat="1" ht="15.75">
      <c r="A333" s="3"/>
      <c r="B333" s="86"/>
      <c r="C333" s="86"/>
      <c r="D333" s="3"/>
      <c r="E333" s="85"/>
      <c r="F333" s="85"/>
      <c r="G333" s="85"/>
      <c r="H333" s="86"/>
      <c r="I333" s="86"/>
      <c r="J333" s="86"/>
      <c r="K333" s="3"/>
      <c r="L333" s="86"/>
      <c r="M333" s="86"/>
      <c r="N333" s="3"/>
    </row>
    <row r="334" spans="1:14" s="2" customFormat="1" ht="15.75">
      <c r="A334" s="3"/>
      <c r="B334" s="86"/>
      <c r="C334" s="86"/>
      <c r="D334" s="3"/>
      <c r="E334" s="85"/>
      <c r="F334" s="85"/>
      <c r="G334" s="85"/>
      <c r="H334" s="86"/>
      <c r="I334" s="86"/>
      <c r="J334" s="86"/>
      <c r="K334" s="3"/>
      <c r="L334" s="86"/>
      <c r="M334" s="86"/>
      <c r="N334" s="3"/>
    </row>
    <row r="335" spans="1:14" s="2" customFormat="1" ht="15.75">
      <c r="A335" s="3"/>
      <c r="B335" s="86"/>
      <c r="C335" s="86"/>
      <c r="D335" s="3"/>
      <c r="E335" s="85"/>
      <c r="F335" s="85"/>
      <c r="G335" s="85"/>
      <c r="H335" s="86"/>
      <c r="I335" s="86"/>
      <c r="J335" s="86"/>
      <c r="K335" s="3"/>
      <c r="L335" s="86"/>
      <c r="M335" s="86"/>
      <c r="N335" s="3"/>
    </row>
    <row r="336" spans="1:14" s="2" customFormat="1" ht="15.75">
      <c r="A336" s="3"/>
      <c r="B336" s="86"/>
      <c r="C336" s="86"/>
      <c r="D336" s="3"/>
      <c r="E336" s="85"/>
      <c r="F336" s="85"/>
      <c r="G336" s="85"/>
      <c r="H336" s="86"/>
      <c r="I336" s="86"/>
      <c r="J336" s="86"/>
      <c r="K336" s="3"/>
      <c r="L336" s="86"/>
      <c r="M336" s="86"/>
      <c r="N336" s="3"/>
    </row>
    <row r="337" spans="1:14" s="2" customFormat="1" ht="15.75">
      <c r="A337" s="3"/>
      <c r="B337" s="86"/>
      <c r="C337" s="86"/>
      <c r="D337" s="3"/>
      <c r="E337" s="85"/>
      <c r="F337" s="85"/>
      <c r="G337" s="85"/>
      <c r="H337" s="86"/>
      <c r="I337" s="86"/>
      <c r="J337" s="86"/>
      <c r="K337" s="3"/>
      <c r="L337" s="86"/>
      <c r="M337" s="86"/>
      <c r="N337" s="3"/>
    </row>
    <row r="338" spans="1:14" s="2" customFormat="1" ht="15.75">
      <c r="A338" s="3"/>
      <c r="B338" s="86"/>
      <c r="C338" s="86"/>
      <c r="D338" s="3"/>
      <c r="E338" s="85"/>
      <c r="F338" s="85"/>
      <c r="G338" s="85"/>
      <c r="H338" s="86"/>
      <c r="I338" s="86"/>
      <c r="J338" s="86"/>
      <c r="K338" s="3"/>
      <c r="L338" s="86"/>
      <c r="M338" s="86"/>
      <c r="N338" s="3"/>
    </row>
    <row r="339" spans="1:14" s="2" customFormat="1" ht="15.75">
      <c r="A339" s="3"/>
      <c r="B339" s="86"/>
      <c r="C339" s="86"/>
      <c r="D339" s="3"/>
      <c r="E339" s="85"/>
      <c r="F339" s="85"/>
      <c r="G339" s="85"/>
      <c r="H339" s="86"/>
      <c r="I339" s="86"/>
      <c r="J339" s="86"/>
      <c r="K339" s="3"/>
      <c r="L339" s="86"/>
      <c r="M339" s="86"/>
      <c r="N339" s="3"/>
    </row>
    <row r="340" spans="1:14" s="2" customFormat="1" ht="15.75">
      <c r="A340" s="3"/>
      <c r="B340" s="86"/>
      <c r="C340" s="86"/>
      <c r="D340" s="3"/>
      <c r="E340" s="85"/>
      <c r="F340" s="85"/>
      <c r="G340" s="85"/>
      <c r="H340" s="86"/>
      <c r="I340" s="86"/>
      <c r="J340" s="86"/>
      <c r="K340" s="3"/>
      <c r="L340" s="86"/>
      <c r="M340" s="86"/>
      <c r="N340" s="3"/>
    </row>
    <row r="341" spans="1:14" s="2" customFormat="1" ht="15.75">
      <c r="A341" s="3"/>
      <c r="B341" s="86"/>
      <c r="C341" s="86"/>
      <c r="D341" s="3"/>
      <c r="E341" s="85"/>
      <c r="F341" s="85"/>
      <c r="G341" s="85"/>
      <c r="H341" s="86"/>
      <c r="I341" s="86"/>
      <c r="J341" s="86"/>
      <c r="K341" s="3"/>
      <c r="L341" s="86"/>
      <c r="M341" s="86"/>
      <c r="N341" s="3"/>
    </row>
    <row r="342" spans="1:14" s="2" customFormat="1" ht="15.75">
      <c r="A342" s="3"/>
      <c r="B342" s="86"/>
      <c r="C342" s="86"/>
      <c r="D342" s="3"/>
      <c r="E342" s="85"/>
      <c r="F342" s="85"/>
      <c r="G342" s="85"/>
      <c r="H342" s="86"/>
      <c r="I342" s="86"/>
      <c r="J342" s="86"/>
      <c r="K342" s="3"/>
      <c r="L342" s="86"/>
      <c r="M342" s="86"/>
      <c r="N342" s="3"/>
    </row>
    <row r="343" spans="1:14" s="2" customFormat="1" ht="15.75">
      <c r="A343" s="3"/>
      <c r="B343" s="86"/>
      <c r="C343" s="86"/>
      <c r="D343" s="3"/>
      <c r="E343" s="85"/>
      <c r="F343" s="85"/>
      <c r="G343" s="85"/>
      <c r="H343" s="86"/>
      <c r="I343" s="86"/>
      <c r="J343" s="86"/>
      <c r="K343" s="3"/>
      <c r="L343" s="86"/>
      <c r="M343" s="86"/>
      <c r="N343" s="3"/>
    </row>
    <row r="344" spans="1:14" s="2" customFormat="1" ht="15.75">
      <c r="A344" s="3"/>
      <c r="B344" s="86"/>
      <c r="C344" s="86"/>
      <c r="D344" s="3"/>
      <c r="E344" s="85"/>
      <c r="F344" s="85"/>
      <c r="G344" s="85"/>
      <c r="H344" s="86"/>
      <c r="I344" s="86"/>
      <c r="J344" s="86"/>
      <c r="K344" s="3"/>
      <c r="L344" s="86"/>
      <c r="M344" s="86"/>
      <c r="N344" s="3"/>
    </row>
    <row r="345" spans="1:14" s="2" customFormat="1" ht="15.75">
      <c r="A345" s="3"/>
      <c r="B345" s="86"/>
      <c r="C345" s="86"/>
      <c r="D345" s="3"/>
      <c r="E345" s="85"/>
      <c r="F345" s="85"/>
      <c r="G345" s="85"/>
      <c r="H345" s="86"/>
      <c r="I345" s="86"/>
      <c r="J345" s="86"/>
      <c r="K345" s="3"/>
      <c r="L345" s="86"/>
      <c r="M345" s="86"/>
      <c r="N345" s="3"/>
    </row>
    <row r="346" spans="1:14" s="2" customFormat="1" ht="15.75">
      <c r="A346" s="3"/>
      <c r="B346" s="86"/>
      <c r="C346" s="86"/>
      <c r="D346" s="3"/>
      <c r="E346" s="85"/>
      <c r="F346" s="85"/>
      <c r="G346" s="85"/>
      <c r="H346" s="86"/>
      <c r="I346" s="86"/>
      <c r="J346" s="86"/>
      <c r="K346" s="3"/>
      <c r="L346" s="86"/>
      <c r="M346" s="86"/>
      <c r="N346" s="3"/>
    </row>
    <row r="347" spans="1:14" s="2" customFormat="1" ht="15.75">
      <c r="A347" s="3"/>
      <c r="B347" s="86"/>
      <c r="C347" s="86"/>
      <c r="D347" s="3"/>
      <c r="E347" s="85"/>
      <c r="F347" s="85"/>
      <c r="G347" s="85"/>
      <c r="H347" s="86"/>
      <c r="I347" s="86"/>
      <c r="J347" s="86"/>
      <c r="K347" s="3"/>
      <c r="L347" s="86"/>
      <c r="M347" s="86"/>
      <c r="N347" s="3"/>
    </row>
    <row r="348" spans="1:14" s="2" customFormat="1" ht="15.75">
      <c r="A348" s="3"/>
      <c r="B348" s="86"/>
      <c r="C348" s="86"/>
      <c r="D348" s="3"/>
      <c r="E348" s="85"/>
      <c r="F348" s="85"/>
      <c r="G348" s="85"/>
      <c r="H348" s="86"/>
      <c r="I348" s="86"/>
      <c r="J348" s="86"/>
      <c r="K348" s="3"/>
      <c r="L348" s="86"/>
      <c r="M348" s="86"/>
      <c r="N348" s="3"/>
    </row>
    <row r="349" spans="1:14" s="2" customFormat="1" ht="15.75">
      <c r="A349" s="3"/>
      <c r="B349" s="86"/>
      <c r="C349" s="86"/>
      <c r="D349" s="3"/>
      <c r="E349" s="85"/>
      <c r="F349" s="85"/>
      <c r="G349" s="85"/>
      <c r="H349" s="86"/>
      <c r="I349" s="86"/>
      <c r="J349" s="86"/>
      <c r="K349" s="3"/>
      <c r="L349" s="86"/>
      <c r="M349" s="86"/>
      <c r="N349" s="3"/>
    </row>
    <row r="350" spans="1:14" s="2" customFormat="1" ht="15.75">
      <c r="A350" s="3"/>
      <c r="B350" s="86"/>
      <c r="C350" s="86"/>
      <c r="D350" s="3"/>
      <c r="E350" s="85"/>
      <c r="F350" s="85"/>
      <c r="G350" s="85"/>
      <c r="H350" s="86"/>
      <c r="I350" s="86"/>
      <c r="J350" s="86"/>
      <c r="K350" s="3"/>
      <c r="L350" s="86"/>
      <c r="M350" s="86"/>
      <c r="N350" s="3"/>
    </row>
    <row r="351" spans="1:14" s="2" customFormat="1" ht="15.75">
      <c r="A351" s="3"/>
      <c r="B351" s="86"/>
      <c r="C351" s="86"/>
      <c r="D351" s="3"/>
      <c r="E351" s="85"/>
      <c r="F351" s="85"/>
      <c r="G351" s="85"/>
      <c r="H351" s="86"/>
      <c r="I351" s="86"/>
      <c r="J351" s="86"/>
      <c r="K351" s="3"/>
      <c r="L351" s="86"/>
      <c r="M351" s="86"/>
      <c r="N351" s="3"/>
    </row>
    <row r="352" spans="1:14" s="2" customFormat="1" ht="15.75">
      <c r="A352" s="3"/>
      <c r="B352" s="86"/>
      <c r="C352" s="86"/>
      <c r="D352" s="3"/>
      <c r="E352" s="85"/>
      <c r="F352" s="85"/>
      <c r="G352" s="85"/>
      <c r="H352" s="86"/>
      <c r="I352" s="86"/>
      <c r="J352" s="86"/>
      <c r="K352" s="3"/>
      <c r="L352" s="86"/>
      <c r="M352" s="86"/>
      <c r="N352" s="3"/>
    </row>
    <row r="353" spans="1:14" s="2" customFormat="1" ht="15.75">
      <c r="A353" s="3"/>
      <c r="B353" s="86"/>
      <c r="C353" s="86"/>
      <c r="D353" s="3"/>
      <c r="E353" s="85"/>
      <c r="F353" s="85"/>
      <c r="G353" s="85"/>
      <c r="H353" s="86"/>
      <c r="I353" s="86"/>
      <c r="J353" s="86"/>
      <c r="K353" s="3"/>
      <c r="L353" s="86"/>
      <c r="M353" s="86"/>
      <c r="N353" s="3"/>
    </row>
    <row r="354" spans="1:14" s="2" customFormat="1" ht="15.75">
      <c r="A354" s="3"/>
      <c r="B354" s="86"/>
      <c r="C354" s="86"/>
      <c r="D354" s="3"/>
      <c r="E354" s="85"/>
      <c r="F354" s="85"/>
      <c r="G354" s="85"/>
      <c r="H354" s="86"/>
      <c r="I354" s="86"/>
      <c r="J354" s="86"/>
      <c r="K354" s="3"/>
      <c r="L354" s="86"/>
      <c r="M354" s="86"/>
      <c r="N354" s="3"/>
    </row>
    <row r="355" spans="1:14" s="2" customFormat="1" ht="15.75">
      <c r="A355" s="3"/>
      <c r="B355" s="86"/>
      <c r="C355" s="86"/>
      <c r="D355" s="3"/>
      <c r="E355" s="85"/>
      <c r="F355" s="85"/>
      <c r="G355" s="85"/>
      <c r="H355" s="86"/>
      <c r="I355" s="86"/>
      <c r="J355" s="86"/>
      <c r="K355" s="3"/>
      <c r="L355" s="86"/>
      <c r="M355" s="86"/>
      <c r="N355" s="3"/>
    </row>
    <row r="356" spans="1:14" s="2" customFormat="1" ht="15.75">
      <c r="A356" s="3"/>
      <c r="B356" s="86"/>
      <c r="C356" s="86"/>
      <c r="D356" s="3"/>
      <c r="E356" s="85"/>
      <c r="F356" s="85"/>
      <c r="G356" s="85"/>
      <c r="H356" s="86"/>
      <c r="I356" s="86"/>
      <c r="J356" s="86"/>
      <c r="K356" s="3"/>
      <c r="L356" s="86"/>
      <c r="M356" s="86"/>
      <c r="N356" s="3"/>
    </row>
    <row r="357" spans="1:14" s="2" customFormat="1" ht="15.75">
      <c r="A357" s="3"/>
      <c r="B357" s="86"/>
      <c r="C357" s="86"/>
      <c r="D357" s="3"/>
      <c r="E357" s="85"/>
      <c r="F357" s="85"/>
      <c r="G357" s="85"/>
      <c r="H357" s="86"/>
      <c r="I357" s="86"/>
      <c r="J357" s="86"/>
      <c r="K357" s="3"/>
      <c r="L357" s="86"/>
      <c r="M357" s="86"/>
      <c r="N357" s="3"/>
    </row>
    <row r="358" spans="1:14" s="2" customFormat="1" ht="15.75">
      <c r="A358" s="3"/>
      <c r="B358" s="86"/>
      <c r="C358" s="86"/>
      <c r="D358" s="3"/>
      <c r="E358" s="85"/>
      <c r="F358" s="85"/>
      <c r="G358" s="85"/>
      <c r="H358" s="86"/>
      <c r="I358" s="86"/>
      <c r="J358" s="86"/>
      <c r="K358" s="3"/>
      <c r="L358" s="86"/>
      <c r="M358" s="86"/>
      <c r="N358" s="3"/>
    </row>
    <row r="359" spans="1:14" s="2" customFormat="1" ht="15.75">
      <c r="A359" s="3"/>
      <c r="B359" s="86"/>
      <c r="C359" s="86"/>
      <c r="D359" s="3"/>
      <c r="E359" s="85"/>
      <c r="F359" s="85"/>
      <c r="G359" s="85"/>
      <c r="H359" s="86"/>
      <c r="I359" s="86"/>
      <c r="J359" s="86"/>
      <c r="K359" s="3"/>
      <c r="L359" s="86"/>
      <c r="M359" s="86"/>
      <c r="N359" s="3"/>
    </row>
    <row r="360" spans="1:14" s="2" customFormat="1" ht="15.75">
      <c r="A360" s="3"/>
      <c r="B360" s="86"/>
      <c r="C360" s="86"/>
      <c r="D360" s="3"/>
      <c r="E360" s="85"/>
      <c r="F360" s="85"/>
      <c r="G360" s="85"/>
      <c r="H360" s="86"/>
      <c r="I360" s="86"/>
      <c r="J360" s="86"/>
      <c r="K360" s="3"/>
      <c r="L360" s="86"/>
      <c r="M360" s="86"/>
      <c r="N360" s="3"/>
    </row>
    <row r="361" spans="1:14" s="2" customFormat="1" ht="15.75">
      <c r="A361" s="3"/>
      <c r="B361" s="86"/>
      <c r="C361" s="86"/>
      <c r="D361" s="3"/>
      <c r="E361" s="85"/>
      <c r="F361" s="85"/>
      <c r="G361" s="85"/>
      <c r="H361" s="86"/>
      <c r="I361" s="86"/>
      <c r="J361" s="86"/>
      <c r="K361" s="3"/>
      <c r="L361" s="86"/>
      <c r="M361" s="86"/>
      <c r="N361" s="3"/>
    </row>
    <row r="362" spans="1:14" s="2" customFormat="1" ht="15.75">
      <c r="A362" s="3"/>
      <c r="B362" s="86"/>
      <c r="C362" s="86"/>
      <c r="D362" s="3"/>
      <c r="E362" s="85"/>
      <c r="F362" s="85"/>
      <c r="G362" s="85"/>
      <c r="H362" s="86"/>
      <c r="I362" s="86"/>
      <c r="J362" s="86"/>
      <c r="K362" s="3"/>
      <c r="L362" s="86"/>
      <c r="M362" s="86"/>
      <c r="N362" s="3"/>
    </row>
    <row r="363" spans="1:14" s="2" customFormat="1" ht="15.75">
      <c r="A363" s="3"/>
      <c r="B363" s="86"/>
      <c r="C363" s="86"/>
      <c r="D363" s="3"/>
      <c r="E363" s="85"/>
      <c r="F363" s="85"/>
      <c r="G363" s="85"/>
      <c r="H363" s="86"/>
      <c r="I363" s="86"/>
      <c r="J363" s="86"/>
      <c r="K363" s="3"/>
      <c r="L363" s="86"/>
      <c r="M363" s="86"/>
      <c r="N363" s="3"/>
    </row>
    <row r="364" spans="1:14" s="2" customFormat="1" ht="15.75">
      <c r="A364" s="3"/>
      <c r="B364" s="86"/>
      <c r="C364" s="86"/>
      <c r="D364" s="3"/>
      <c r="E364" s="85"/>
      <c r="F364" s="85"/>
      <c r="G364" s="85"/>
      <c r="H364" s="86"/>
      <c r="I364" s="86"/>
      <c r="J364" s="86"/>
      <c r="K364" s="3"/>
      <c r="L364" s="86"/>
      <c r="M364" s="86"/>
      <c r="N364" s="3"/>
    </row>
    <row r="365" spans="1:14" s="2" customFormat="1" ht="15.75">
      <c r="A365" s="3"/>
      <c r="B365" s="86"/>
      <c r="C365" s="86"/>
      <c r="D365" s="3"/>
      <c r="E365" s="85"/>
      <c r="F365" s="85"/>
      <c r="G365" s="85"/>
      <c r="H365" s="86"/>
      <c r="I365" s="86"/>
      <c r="J365" s="86"/>
      <c r="K365" s="3"/>
      <c r="L365" s="86"/>
      <c r="M365" s="86"/>
      <c r="N365" s="3"/>
    </row>
    <row r="366" spans="1:14" s="2" customFormat="1" ht="15.75">
      <c r="A366" s="3"/>
      <c r="B366" s="86"/>
      <c r="C366" s="86"/>
      <c r="D366" s="3"/>
      <c r="E366" s="85"/>
      <c r="F366" s="85"/>
      <c r="G366" s="85"/>
      <c r="H366" s="86"/>
      <c r="I366" s="86"/>
      <c r="J366" s="86"/>
      <c r="K366" s="3"/>
      <c r="L366" s="86"/>
      <c r="M366" s="86"/>
      <c r="N366" s="3"/>
    </row>
    <row r="367" spans="1:14" s="2" customFormat="1" ht="15.75">
      <c r="A367" s="3"/>
      <c r="B367" s="86"/>
      <c r="C367" s="86"/>
      <c r="D367" s="3"/>
      <c r="E367" s="85"/>
      <c r="F367" s="85"/>
      <c r="G367" s="85"/>
      <c r="H367" s="86"/>
      <c r="I367" s="86"/>
      <c r="J367" s="86"/>
      <c r="K367" s="3"/>
      <c r="L367" s="86"/>
      <c r="M367" s="86"/>
      <c r="N367" s="3"/>
    </row>
    <row r="368" spans="1:14" s="2" customFormat="1" ht="15.75">
      <c r="A368" s="3"/>
      <c r="B368" s="86"/>
      <c r="C368" s="86"/>
      <c r="D368" s="3"/>
      <c r="E368" s="85"/>
      <c r="F368" s="85"/>
      <c r="G368" s="85"/>
      <c r="H368" s="86"/>
      <c r="I368" s="86"/>
      <c r="J368" s="86"/>
      <c r="K368" s="3"/>
      <c r="L368" s="86"/>
      <c r="M368" s="86"/>
      <c r="N368" s="3"/>
    </row>
    <row r="369" spans="1:14" s="2" customFormat="1" ht="15.75">
      <c r="A369" s="3"/>
      <c r="B369" s="86"/>
      <c r="C369" s="86"/>
      <c r="D369" s="3"/>
      <c r="E369" s="85"/>
      <c r="F369" s="85"/>
      <c r="G369" s="85"/>
      <c r="H369" s="86"/>
      <c r="I369" s="86"/>
      <c r="J369" s="86"/>
      <c r="K369" s="3"/>
      <c r="L369" s="86"/>
      <c r="M369" s="86"/>
      <c r="N369" s="3"/>
    </row>
    <row r="370" spans="1:14" s="2" customFormat="1" ht="15.75">
      <c r="A370" s="3"/>
      <c r="B370" s="86"/>
      <c r="C370" s="86"/>
      <c r="D370" s="3"/>
      <c r="E370" s="85"/>
      <c r="F370" s="85"/>
      <c r="G370" s="85"/>
      <c r="H370" s="86"/>
      <c r="I370" s="86"/>
      <c r="J370" s="86"/>
      <c r="K370" s="3"/>
      <c r="L370" s="86"/>
      <c r="M370" s="86"/>
      <c r="N370" s="3"/>
    </row>
    <row r="371" spans="1:14" s="2" customFormat="1" ht="15.75">
      <c r="A371" s="3"/>
      <c r="B371" s="86"/>
      <c r="C371" s="86"/>
      <c r="D371" s="3"/>
      <c r="E371" s="85"/>
      <c r="F371" s="85"/>
      <c r="G371" s="85"/>
      <c r="H371" s="86"/>
      <c r="I371" s="86"/>
      <c r="J371" s="86"/>
      <c r="K371" s="3"/>
      <c r="L371" s="86"/>
      <c r="M371" s="86"/>
      <c r="N371" s="3"/>
    </row>
    <row r="372" spans="1:14" s="2" customFormat="1" ht="15.75">
      <c r="A372" s="3"/>
      <c r="B372" s="86"/>
      <c r="C372" s="86"/>
      <c r="D372" s="3"/>
      <c r="E372" s="85"/>
      <c r="F372" s="85"/>
      <c r="G372" s="85"/>
      <c r="H372" s="86"/>
      <c r="I372" s="86"/>
      <c r="J372" s="86"/>
      <c r="K372" s="3"/>
      <c r="L372" s="86"/>
      <c r="M372" s="86"/>
      <c r="N372" s="3"/>
    </row>
    <row r="373" spans="1:14" s="2" customFormat="1" ht="15.75">
      <c r="A373" s="3"/>
      <c r="B373" s="86"/>
      <c r="C373" s="86"/>
      <c r="D373" s="3"/>
      <c r="E373" s="85"/>
      <c r="F373" s="85"/>
      <c r="G373" s="85"/>
      <c r="H373" s="86"/>
      <c r="I373" s="86"/>
      <c r="J373" s="86"/>
      <c r="K373" s="3"/>
      <c r="L373" s="86"/>
      <c r="M373" s="86"/>
      <c r="N373" s="3"/>
    </row>
    <row r="374" spans="1:14" s="2" customFormat="1" ht="15.75">
      <c r="A374" s="3"/>
      <c r="B374" s="86"/>
      <c r="C374" s="86"/>
      <c r="D374" s="3"/>
      <c r="E374" s="85"/>
      <c r="F374" s="85"/>
      <c r="G374" s="85"/>
      <c r="H374" s="86"/>
      <c r="I374" s="86"/>
      <c r="J374" s="86"/>
      <c r="K374" s="3"/>
      <c r="L374" s="86"/>
      <c r="M374" s="86"/>
      <c r="N374" s="3"/>
    </row>
    <row r="375" spans="1:14" s="2" customFormat="1" ht="15.75">
      <c r="A375" s="3"/>
      <c r="B375" s="86"/>
      <c r="C375" s="86"/>
      <c r="D375" s="3"/>
      <c r="E375" s="85"/>
      <c r="F375" s="85"/>
      <c r="G375" s="85"/>
      <c r="H375" s="86"/>
      <c r="I375" s="86"/>
      <c r="J375" s="86"/>
      <c r="K375" s="3"/>
      <c r="L375" s="86"/>
      <c r="M375" s="86"/>
      <c r="N375" s="3"/>
    </row>
    <row r="376" spans="1:14" s="2" customFormat="1" ht="15.75">
      <c r="A376" s="3"/>
      <c r="B376" s="86"/>
      <c r="C376" s="86"/>
      <c r="D376" s="3"/>
      <c r="E376" s="85"/>
      <c r="F376" s="85"/>
      <c r="G376" s="85"/>
      <c r="H376" s="86"/>
      <c r="I376" s="86"/>
      <c r="J376" s="86"/>
      <c r="K376" s="3"/>
      <c r="L376" s="86"/>
      <c r="M376" s="86"/>
      <c r="N376" s="3"/>
    </row>
    <row r="377" spans="1:14" s="2" customFormat="1" ht="15.75">
      <c r="A377" s="3"/>
      <c r="B377" s="86"/>
      <c r="C377" s="86"/>
      <c r="D377" s="3"/>
      <c r="E377" s="85"/>
      <c r="F377" s="85"/>
      <c r="G377" s="85"/>
      <c r="H377" s="86"/>
      <c r="I377" s="86"/>
      <c r="J377" s="86"/>
      <c r="K377" s="3"/>
      <c r="L377" s="86"/>
      <c r="M377" s="86"/>
      <c r="N377" s="3"/>
    </row>
    <row r="378" spans="1:14" s="2" customFormat="1" ht="15.75">
      <c r="A378" s="3"/>
      <c r="B378" s="86"/>
      <c r="C378" s="86"/>
      <c r="D378" s="3"/>
      <c r="E378" s="85"/>
      <c r="F378" s="85"/>
      <c r="G378" s="85"/>
      <c r="H378" s="86"/>
      <c r="I378" s="86"/>
      <c r="J378" s="86"/>
      <c r="K378" s="3"/>
      <c r="L378" s="86"/>
      <c r="M378" s="86"/>
      <c r="N378" s="3"/>
    </row>
    <row r="379" spans="1:14" s="2" customFormat="1" ht="15.75">
      <c r="A379" s="3"/>
      <c r="B379" s="86"/>
      <c r="C379" s="86"/>
      <c r="D379" s="3"/>
      <c r="E379" s="85"/>
      <c r="F379" s="85"/>
      <c r="G379" s="85"/>
      <c r="H379" s="86"/>
      <c r="I379" s="86"/>
      <c r="J379" s="86"/>
      <c r="K379" s="3"/>
      <c r="L379" s="86"/>
      <c r="M379" s="86"/>
      <c r="N379" s="3"/>
    </row>
    <row r="380" spans="1:14" s="2" customFormat="1" ht="15.75">
      <c r="A380" s="3"/>
      <c r="B380" s="86"/>
      <c r="C380" s="86"/>
      <c r="D380" s="3"/>
      <c r="E380" s="85"/>
      <c r="F380" s="85"/>
      <c r="G380" s="85"/>
      <c r="H380" s="86"/>
      <c r="I380" s="86"/>
      <c r="J380" s="86"/>
      <c r="K380" s="3"/>
      <c r="L380" s="86"/>
      <c r="M380" s="86"/>
      <c r="N380" s="3"/>
    </row>
    <row r="381" spans="1:14" s="2" customFormat="1" ht="15.75">
      <c r="A381" s="3"/>
      <c r="B381" s="86"/>
      <c r="C381" s="86"/>
      <c r="D381" s="3"/>
      <c r="E381" s="85"/>
      <c r="F381" s="85"/>
      <c r="G381" s="85"/>
      <c r="H381" s="86"/>
      <c r="I381" s="86"/>
      <c r="J381" s="86"/>
      <c r="K381" s="3"/>
      <c r="L381" s="86"/>
      <c r="M381" s="86"/>
      <c r="N381" s="3"/>
    </row>
    <row r="382" spans="1:14" s="2" customFormat="1" ht="15.75">
      <c r="A382" s="3"/>
      <c r="B382" s="86"/>
      <c r="C382" s="86"/>
      <c r="D382" s="3"/>
      <c r="E382" s="85"/>
      <c r="F382" s="85"/>
      <c r="G382" s="85"/>
      <c r="H382" s="86"/>
      <c r="I382" s="86"/>
      <c r="J382" s="86"/>
      <c r="K382" s="3"/>
      <c r="L382" s="86"/>
      <c r="M382" s="86"/>
      <c r="N382" s="3"/>
    </row>
    <row r="383" spans="1:14" s="2" customFormat="1" ht="15.75">
      <c r="A383" s="3"/>
      <c r="B383" s="86"/>
      <c r="C383" s="86"/>
      <c r="D383" s="3"/>
      <c r="E383" s="85"/>
      <c r="F383" s="85"/>
      <c r="G383" s="85"/>
      <c r="H383" s="86"/>
      <c r="I383" s="86"/>
      <c r="J383" s="86"/>
      <c r="K383" s="3"/>
      <c r="L383" s="86"/>
      <c r="M383" s="86"/>
      <c r="N383" s="3"/>
    </row>
    <row r="384" spans="1:14" s="2" customFormat="1" ht="15.75">
      <c r="A384" s="3"/>
      <c r="B384" s="86"/>
      <c r="C384" s="86"/>
      <c r="D384" s="3"/>
      <c r="E384" s="85"/>
      <c r="F384" s="85"/>
      <c r="G384" s="85"/>
      <c r="H384" s="86"/>
      <c r="I384" s="86"/>
      <c r="J384" s="86"/>
      <c r="K384" s="3"/>
      <c r="L384" s="86"/>
      <c r="M384" s="86"/>
      <c r="N384" s="3"/>
    </row>
    <row r="385" spans="1:14" s="2" customFormat="1" ht="15.75">
      <c r="A385" s="3"/>
      <c r="B385" s="86"/>
      <c r="C385" s="86"/>
      <c r="D385" s="3"/>
      <c r="E385" s="85"/>
      <c r="F385" s="85"/>
      <c r="G385" s="85"/>
      <c r="H385" s="86"/>
      <c r="I385" s="86"/>
      <c r="J385" s="86"/>
      <c r="K385" s="3"/>
      <c r="L385" s="86"/>
      <c r="M385" s="86"/>
      <c r="N385" s="3"/>
    </row>
    <row r="386" spans="1:14" s="2" customFormat="1" ht="15.75">
      <c r="A386" s="3"/>
      <c r="B386" s="86"/>
      <c r="C386" s="86"/>
      <c r="D386" s="3"/>
      <c r="E386" s="85"/>
      <c r="F386" s="85"/>
      <c r="G386" s="85"/>
      <c r="H386" s="86"/>
      <c r="I386" s="86"/>
      <c r="J386" s="86"/>
      <c r="K386" s="3"/>
      <c r="L386" s="86"/>
      <c r="M386" s="86"/>
      <c r="N386" s="3"/>
    </row>
    <row r="387" spans="1:14" s="2" customFormat="1" ht="15.75">
      <c r="A387" s="3"/>
      <c r="B387" s="86"/>
      <c r="C387" s="86"/>
      <c r="D387" s="3"/>
      <c r="E387" s="85"/>
      <c r="F387" s="85"/>
      <c r="G387" s="85"/>
      <c r="H387" s="86"/>
      <c r="I387" s="86"/>
      <c r="J387" s="86"/>
      <c r="K387" s="3"/>
      <c r="L387" s="86"/>
      <c r="M387" s="86"/>
      <c r="N387" s="3"/>
    </row>
    <row r="388" spans="1:14" s="2" customFormat="1" ht="15.75">
      <c r="A388" s="3"/>
      <c r="B388" s="86"/>
      <c r="C388" s="86"/>
      <c r="D388" s="3"/>
      <c r="E388" s="85"/>
      <c r="F388" s="85"/>
      <c r="G388" s="85"/>
      <c r="H388" s="86"/>
      <c r="I388" s="86"/>
      <c r="J388" s="86"/>
      <c r="K388" s="3"/>
      <c r="L388" s="86"/>
      <c r="M388" s="86"/>
      <c r="N388" s="3"/>
    </row>
    <row r="389" spans="1:14" s="2" customFormat="1" ht="15.75">
      <c r="A389" s="3"/>
      <c r="B389" s="86"/>
      <c r="C389" s="86"/>
      <c r="D389" s="3"/>
      <c r="E389" s="85"/>
      <c r="F389" s="85"/>
      <c r="G389" s="85"/>
      <c r="H389" s="86"/>
      <c r="I389" s="86"/>
      <c r="J389" s="86"/>
      <c r="K389" s="3"/>
      <c r="L389" s="86"/>
      <c r="M389" s="86"/>
      <c r="N389" s="3"/>
    </row>
    <row r="390" spans="1:14" s="2" customFormat="1" ht="15.75">
      <c r="A390" s="3"/>
      <c r="B390" s="86"/>
      <c r="C390" s="86"/>
      <c r="D390" s="3"/>
      <c r="E390" s="85"/>
      <c r="F390" s="85"/>
      <c r="G390" s="85"/>
      <c r="H390" s="86"/>
      <c r="I390" s="86"/>
      <c r="J390" s="86"/>
      <c r="K390" s="3"/>
      <c r="L390" s="86"/>
      <c r="M390" s="86"/>
      <c r="N390" s="3"/>
    </row>
    <row r="391" spans="1:14" s="2" customFormat="1" ht="15.75">
      <c r="A391" s="3"/>
      <c r="B391" s="86"/>
      <c r="C391" s="86"/>
      <c r="D391" s="3"/>
      <c r="E391" s="85"/>
      <c r="F391" s="85"/>
      <c r="G391" s="85"/>
      <c r="H391" s="86"/>
      <c r="I391" s="86"/>
      <c r="J391" s="86"/>
      <c r="K391" s="3"/>
      <c r="L391" s="86"/>
      <c r="M391" s="86"/>
      <c r="N391" s="3"/>
    </row>
    <row r="392" spans="1:14" s="2" customFormat="1" ht="15.75">
      <c r="A392" s="3"/>
      <c r="B392" s="86"/>
      <c r="C392" s="86"/>
      <c r="D392" s="3"/>
      <c r="E392" s="85"/>
      <c r="F392" s="85"/>
      <c r="G392" s="85"/>
      <c r="H392" s="86"/>
      <c r="I392" s="86"/>
      <c r="J392" s="86"/>
      <c r="K392" s="3"/>
      <c r="L392" s="86"/>
      <c r="M392" s="86"/>
      <c r="N392" s="3"/>
    </row>
    <row r="393" spans="1:14" s="2" customFormat="1" ht="15.75">
      <c r="A393" s="3"/>
      <c r="B393" s="86"/>
      <c r="C393" s="86"/>
      <c r="D393" s="3"/>
      <c r="E393" s="85"/>
      <c r="F393" s="85"/>
      <c r="G393" s="85"/>
      <c r="H393" s="86"/>
      <c r="I393" s="86"/>
      <c r="J393" s="86"/>
      <c r="K393" s="3"/>
      <c r="L393" s="86"/>
      <c r="M393" s="86"/>
      <c r="N393" s="3"/>
    </row>
    <row r="394" spans="1:14" s="2" customFormat="1" ht="15.75">
      <c r="A394" s="3"/>
      <c r="B394" s="86"/>
      <c r="C394" s="86"/>
      <c r="D394" s="3"/>
      <c r="E394" s="85"/>
      <c r="F394" s="85"/>
      <c r="G394" s="85"/>
      <c r="H394" s="86"/>
      <c r="I394" s="86"/>
      <c r="J394" s="86"/>
      <c r="K394" s="3"/>
      <c r="L394" s="86"/>
      <c r="M394" s="86"/>
      <c r="N394" s="3"/>
    </row>
    <row r="395" spans="1:14" s="2" customFormat="1" ht="15.75">
      <c r="A395" s="3"/>
      <c r="B395" s="86"/>
      <c r="C395" s="86"/>
      <c r="D395" s="3"/>
      <c r="E395" s="85"/>
      <c r="F395" s="85"/>
      <c r="G395" s="85"/>
      <c r="H395" s="86"/>
      <c r="I395" s="86"/>
      <c r="J395" s="86"/>
      <c r="K395" s="3"/>
      <c r="L395" s="86"/>
      <c r="M395" s="86"/>
      <c r="N395" s="3"/>
    </row>
    <row r="396" spans="1:14" s="2" customFormat="1" ht="15.75">
      <c r="A396" s="3"/>
      <c r="B396" s="86"/>
      <c r="C396" s="86"/>
      <c r="D396" s="3"/>
      <c r="E396" s="85"/>
      <c r="F396" s="85"/>
      <c r="G396" s="85"/>
      <c r="H396" s="86"/>
      <c r="I396" s="86"/>
      <c r="J396" s="86"/>
      <c r="K396" s="3"/>
      <c r="L396" s="86"/>
      <c r="M396" s="86"/>
      <c r="N396" s="3"/>
    </row>
    <row r="397" spans="1:14" s="2" customFormat="1" ht="15.75">
      <c r="A397" s="3"/>
      <c r="B397" s="86"/>
      <c r="C397" s="86"/>
      <c r="D397" s="3"/>
      <c r="E397" s="85"/>
      <c r="F397" s="85"/>
      <c r="G397" s="85"/>
      <c r="H397" s="86"/>
      <c r="I397" s="86"/>
      <c r="J397" s="86"/>
      <c r="K397" s="3"/>
      <c r="L397" s="86"/>
      <c r="M397" s="86"/>
      <c r="N397" s="3"/>
    </row>
    <row r="398" spans="1:14" s="2" customFormat="1" ht="15.75">
      <c r="A398" s="3"/>
      <c r="B398" s="86"/>
      <c r="C398" s="86"/>
      <c r="D398" s="3"/>
      <c r="E398" s="85"/>
      <c r="F398" s="85"/>
      <c r="G398" s="85"/>
      <c r="H398" s="86"/>
      <c r="I398" s="86"/>
      <c r="J398" s="86"/>
      <c r="K398" s="3"/>
      <c r="L398" s="86"/>
      <c r="M398" s="86"/>
      <c r="N398" s="3"/>
    </row>
    <row r="399" spans="1:14" s="2" customFormat="1" ht="15.75">
      <c r="A399" s="3"/>
      <c r="B399" s="86"/>
      <c r="C399" s="86"/>
      <c r="D399" s="3"/>
      <c r="E399" s="85"/>
      <c r="F399" s="85"/>
      <c r="G399" s="85"/>
      <c r="H399" s="86"/>
      <c r="I399" s="86"/>
      <c r="J399" s="86"/>
      <c r="K399" s="3"/>
      <c r="L399" s="86"/>
      <c r="M399" s="86"/>
      <c r="N399" s="3"/>
    </row>
    <row r="400" spans="1:14" s="2" customFormat="1" ht="15.75">
      <c r="A400" s="3"/>
      <c r="B400" s="86"/>
      <c r="C400" s="86"/>
      <c r="D400" s="3"/>
      <c r="E400" s="85"/>
      <c r="F400" s="85"/>
      <c r="G400" s="85"/>
      <c r="H400" s="86"/>
      <c r="I400" s="86"/>
      <c r="J400" s="86"/>
      <c r="K400" s="3"/>
      <c r="L400" s="86"/>
      <c r="M400" s="86"/>
      <c r="N400" s="3"/>
    </row>
    <row r="401" spans="1:14" s="2" customFormat="1" ht="15.75">
      <c r="A401" s="3"/>
      <c r="B401" s="86"/>
      <c r="C401" s="86"/>
      <c r="D401" s="3"/>
      <c r="E401" s="85"/>
      <c r="F401" s="85"/>
      <c r="G401" s="85"/>
      <c r="H401" s="86"/>
      <c r="I401" s="86"/>
      <c r="J401" s="86"/>
      <c r="K401" s="3"/>
      <c r="L401" s="86"/>
      <c r="M401" s="86"/>
      <c r="N401" s="3"/>
    </row>
    <row r="402" spans="1:14" s="2" customFormat="1" ht="15.75">
      <c r="A402" s="3"/>
      <c r="B402" s="86"/>
      <c r="C402" s="86"/>
      <c r="D402" s="3"/>
      <c r="E402" s="85"/>
      <c r="F402" s="85"/>
      <c r="G402" s="85"/>
      <c r="H402" s="86"/>
      <c r="I402" s="86"/>
      <c r="J402" s="86"/>
      <c r="K402" s="3"/>
      <c r="L402" s="86"/>
      <c r="M402" s="86"/>
      <c r="N402" s="3"/>
    </row>
    <row r="403" spans="1:14" s="2" customFormat="1" ht="15.75">
      <c r="A403" s="3"/>
      <c r="B403" s="86"/>
      <c r="C403" s="86"/>
      <c r="D403" s="3"/>
      <c r="E403" s="85"/>
      <c r="F403" s="85"/>
      <c r="G403" s="85"/>
      <c r="H403" s="86"/>
      <c r="I403" s="86"/>
      <c r="J403" s="86"/>
      <c r="K403" s="3"/>
      <c r="L403" s="86"/>
      <c r="M403" s="86"/>
      <c r="N403" s="3"/>
    </row>
    <row r="404" spans="1:14" s="2" customFormat="1" ht="15.75">
      <c r="A404" s="3"/>
      <c r="B404" s="86"/>
      <c r="C404" s="86"/>
      <c r="D404" s="3"/>
      <c r="E404" s="85"/>
      <c r="F404" s="85"/>
      <c r="G404" s="85"/>
      <c r="H404" s="86"/>
      <c r="I404" s="86"/>
      <c r="J404" s="86"/>
      <c r="K404" s="3"/>
      <c r="L404" s="86"/>
      <c r="M404" s="86"/>
      <c r="N404" s="3"/>
    </row>
    <row r="405" spans="1:14" s="2" customFormat="1" ht="15.75">
      <c r="A405" s="3"/>
      <c r="B405" s="86"/>
      <c r="C405" s="86"/>
      <c r="D405" s="3"/>
      <c r="E405" s="85"/>
      <c r="F405" s="85"/>
      <c r="G405" s="85"/>
      <c r="H405" s="86"/>
      <c r="I405" s="86"/>
      <c r="J405" s="86"/>
      <c r="K405" s="3"/>
      <c r="L405" s="86"/>
      <c r="M405" s="86"/>
      <c r="N405" s="3"/>
    </row>
    <row r="406" spans="1:14" s="2" customFormat="1" ht="15.75">
      <c r="A406" s="3"/>
      <c r="B406" s="86"/>
      <c r="C406" s="86"/>
      <c r="D406" s="3"/>
      <c r="E406" s="85"/>
      <c r="F406" s="85"/>
      <c r="G406" s="85"/>
      <c r="H406" s="86"/>
      <c r="I406" s="86"/>
      <c r="J406" s="86"/>
      <c r="K406" s="3"/>
      <c r="L406" s="86"/>
      <c r="M406" s="86"/>
      <c r="N406" s="3"/>
    </row>
    <row r="407" spans="1:14" s="2" customFormat="1" ht="15.75">
      <c r="A407" s="3"/>
      <c r="B407" s="86"/>
      <c r="C407" s="86"/>
      <c r="D407" s="3"/>
      <c r="E407" s="85"/>
      <c r="F407" s="85"/>
      <c r="G407" s="85"/>
      <c r="H407" s="86"/>
      <c r="I407" s="86"/>
      <c r="J407" s="86"/>
      <c r="K407" s="3"/>
      <c r="L407" s="86"/>
      <c r="M407" s="86"/>
      <c r="N407" s="3"/>
    </row>
    <row r="408" spans="1:14" s="2" customFormat="1" ht="15.75">
      <c r="A408" s="3"/>
      <c r="B408" s="86"/>
      <c r="C408" s="86"/>
      <c r="D408" s="3"/>
      <c r="E408" s="85"/>
      <c r="F408" s="85"/>
      <c r="G408" s="85"/>
      <c r="H408" s="86"/>
      <c r="I408" s="86"/>
      <c r="J408" s="86"/>
      <c r="K408" s="3"/>
      <c r="L408" s="86"/>
      <c r="M408" s="86"/>
      <c r="N408" s="3"/>
    </row>
    <row r="409" spans="1:14" s="2" customFormat="1" ht="15.75">
      <c r="A409" s="3"/>
      <c r="B409" s="86"/>
      <c r="C409" s="86"/>
      <c r="D409" s="3"/>
      <c r="E409" s="85"/>
      <c r="F409" s="85"/>
      <c r="G409" s="85"/>
      <c r="H409" s="86"/>
      <c r="I409" s="86"/>
      <c r="J409" s="86"/>
      <c r="K409" s="3"/>
      <c r="L409" s="86"/>
      <c r="M409" s="86"/>
      <c r="N409" s="3"/>
    </row>
    <row r="410" spans="1:14" s="2" customFormat="1" ht="15.75">
      <c r="A410" s="3"/>
      <c r="B410" s="86"/>
      <c r="C410" s="86"/>
      <c r="D410" s="3"/>
      <c r="E410" s="85"/>
      <c r="F410" s="85"/>
      <c r="G410" s="85"/>
      <c r="H410" s="86"/>
      <c r="I410" s="86"/>
      <c r="J410" s="86"/>
      <c r="K410" s="3"/>
      <c r="L410" s="86"/>
      <c r="M410" s="86"/>
      <c r="N410" s="3"/>
    </row>
    <row r="411" spans="1:14" s="2" customFormat="1" ht="15.75">
      <c r="A411" s="3"/>
      <c r="B411" s="86"/>
      <c r="C411" s="86"/>
      <c r="D411" s="3"/>
      <c r="E411" s="85"/>
      <c r="F411" s="85"/>
      <c r="G411" s="85"/>
      <c r="H411" s="86"/>
      <c r="I411" s="86"/>
      <c r="J411" s="86"/>
      <c r="K411" s="3"/>
      <c r="L411" s="86"/>
      <c r="M411" s="86"/>
      <c r="N411" s="3"/>
    </row>
    <row r="412" spans="1:14" s="2" customFormat="1" ht="15.75">
      <c r="A412" s="3"/>
      <c r="B412" s="86"/>
      <c r="C412" s="86"/>
      <c r="D412" s="3"/>
      <c r="E412" s="85"/>
      <c r="F412" s="85"/>
      <c r="G412" s="85"/>
      <c r="H412" s="86"/>
      <c r="I412" s="86"/>
      <c r="J412" s="86"/>
      <c r="K412" s="3"/>
      <c r="L412" s="86"/>
      <c r="M412" s="86"/>
      <c r="N412" s="3"/>
    </row>
    <row r="413" spans="1:14" s="2" customFormat="1" ht="15.75">
      <c r="A413" s="3"/>
      <c r="B413" s="86"/>
      <c r="C413" s="86"/>
      <c r="D413" s="3"/>
      <c r="E413" s="85"/>
      <c r="F413" s="85"/>
      <c r="G413" s="85"/>
      <c r="H413" s="86"/>
      <c r="I413" s="86"/>
      <c r="J413" s="86"/>
      <c r="K413" s="3"/>
      <c r="L413" s="86"/>
      <c r="M413" s="86"/>
      <c r="N413" s="3"/>
    </row>
    <row r="414" spans="1:14" s="2" customFormat="1" ht="15.75">
      <c r="A414" s="3"/>
      <c r="B414" s="86"/>
      <c r="C414" s="86"/>
      <c r="D414" s="3"/>
      <c r="E414" s="85"/>
      <c r="F414" s="85"/>
      <c r="G414" s="85"/>
      <c r="H414" s="86"/>
      <c r="I414" s="86"/>
      <c r="J414" s="86"/>
      <c r="K414" s="3"/>
      <c r="L414" s="86"/>
      <c r="M414" s="86"/>
      <c r="N414" s="3"/>
    </row>
    <row r="415" spans="1:14" s="2" customFormat="1" ht="15.75">
      <c r="A415" s="3"/>
      <c r="B415" s="86"/>
      <c r="C415" s="86"/>
      <c r="D415" s="3"/>
      <c r="E415" s="85"/>
      <c r="F415" s="85"/>
      <c r="G415" s="85"/>
      <c r="H415" s="86"/>
      <c r="I415" s="86"/>
      <c r="J415" s="86"/>
      <c r="K415" s="3"/>
      <c r="L415" s="86"/>
      <c r="M415" s="86"/>
      <c r="N415" s="3"/>
    </row>
    <row r="416" spans="1:14" s="2" customFormat="1" ht="15.75">
      <c r="A416" s="3"/>
      <c r="B416" s="86"/>
      <c r="C416" s="86"/>
      <c r="D416" s="3"/>
      <c r="E416" s="85"/>
      <c r="F416" s="85"/>
      <c r="G416" s="85"/>
      <c r="H416" s="86"/>
      <c r="I416" s="86"/>
      <c r="J416" s="86"/>
      <c r="K416" s="3"/>
      <c r="L416" s="86"/>
      <c r="M416" s="86"/>
      <c r="N416" s="3"/>
    </row>
    <row r="417" spans="1:14" s="2" customFormat="1" ht="15.75">
      <c r="A417" s="3"/>
      <c r="B417" s="86"/>
      <c r="C417" s="86"/>
      <c r="D417" s="3"/>
      <c r="E417" s="85"/>
      <c r="F417" s="85"/>
      <c r="G417" s="85"/>
      <c r="H417" s="86"/>
      <c r="I417" s="86"/>
      <c r="J417" s="86"/>
      <c r="K417" s="3"/>
      <c r="L417" s="86"/>
      <c r="M417" s="86"/>
      <c r="N417" s="3"/>
    </row>
    <row r="418" spans="1:14" s="2" customFormat="1" ht="15.75">
      <c r="A418" s="3"/>
      <c r="B418" s="86"/>
      <c r="C418" s="86"/>
      <c r="D418" s="3"/>
      <c r="E418" s="85"/>
      <c r="F418" s="85"/>
      <c r="G418" s="85"/>
      <c r="H418" s="86"/>
      <c r="I418" s="86"/>
      <c r="J418" s="86"/>
      <c r="K418" s="3"/>
      <c r="L418" s="86"/>
      <c r="M418" s="86"/>
      <c r="N418" s="3"/>
    </row>
    <row r="419" spans="1:14" s="2" customFormat="1" ht="15.75">
      <c r="A419" s="3"/>
      <c r="B419" s="86"/>
      <c r="C419" s="86"/>
      <c r="D419" s="3"/>
      <c r="E419" s="85"/>
      <c r="F419" s="85"/>
      <c r="G419" s="85"/>
      <c r="H419" s="86"/>
      <c r="I419" s="86"/>
      <c r="J419" s="86"/>
      <c r="K419" s="3"/>
      <c r="L419" s="86"/>
      <c r="M419" s="86"/>
      <c r="N419" s="3"/>
    </row>
    <row r="420" spans="1:14" s="2" customFormat="1" ht="15.75">
      <c r="A420" s="3"/>
      <c r="B420" s="86"/>
      <c r="C420" s="86"/>
      <c r="D420" s="3"/>
      <c r="E420" s="85"/>
      <c r="F420" s="85"/>
      <c r="G420" s="85"/>
      <c r="H420" s="86"/>
      <c r="I420" s="86"/>
      <c r="J420" s="86"/>
      <c r="K420" s="3"/>
      <c r="L420" s="86"/>
      <c r="M420" s="86"/>
      <c r="N420" s="3"/>
    </row>
    <row r="421" spans="1:14" s="2" customFormat="1" ht="15.75">
      <c r="A421" s="3"/>
      <c r="B421" s="86"/>
      <c r="C421" s="86"/>
      <c r="D421" s="3"/>
      <c r="E421" s="85"/>
      <c r="F421" s="85"/>
      <c r="G421" s="85"/>
      <c r="H421" s="86"/>
      <c r="I421" s="86"/>
      <c r="J421" s="86"/>
      <c r="K421" s="3"/>
      <c r="L421" s="86"/>
      <c r="M421" s="86"/>
      <c r="N421" s="3"/>
    </row>
    <row r="422" spans="1:14" s="2" customFormat="1" ht="15.75">
      <c r="A422" s="3"/>
      <c r="B422" s="86"/>
      <c r="C422" s="86"/>
      <c r="D422" s="3"/>
      <c r="E422" s="85"/>
      <c r="F422" s="85"/>
      <c r="G422" s="85"/>
      <c r="H422" s="86"/>
      <c r="I422" s="86"/>
      <c r="J422" s="86"/>
      <c r="K422" s="3"/>
      <c r="L422" s="86"/>
      <c r="M422" s="86"/>
      <c r="N422" s="3"/>
    </row>
    <row r="423" spans="1:14" s="2" customFormat="1" ht="15.75">
      <c r="A423" s="3"/>
      <c r="B423" s="86"/>
      <c r="C423" s="86"/>
      <c r="D423" s="3"/>
      <c r="E423" s="85"/>
      <c r="F423" s="85"/>
      <c r="G423" s="85"/>
      <c r="H423" s="86"/>
      <c r="I423" s="86"/>
      <c r="J423" s="86"/>
      <c r="K423" s="3"/>
      <c r="L423" s="86"/>
      <c r="M423" s="86"/>
      <c r="N423" s="3"/>
    </row>
    <row r="424" spans="1:14" s="2" customFormat="1" ht="15.75">
      <c r="A424" s="3"/>
      <c r="B424" s="86"/>
      <c r="C424" s="86"/>
      <c r="D424" s="3"/>
      <c r="E424" s="85"/>
      <c r="F424" s="85"/>
      <c r="G424" s="85"/>
      <c r="H424" s="86"/>
      <c r="I424" s="86"/>
      <c r="J424" s="86"/>
      <c r="K424" s="3"/>
      <c r="L424" s="86"/>
      <c r="M424" s="86"/>
      <c r="N424" s="3"/>
    </row>
    <row r="425" spans="1:14" s="2" customFormat="1" ht="15.75">
      <c r="A425" s="3"/>
      <c r="B425" s="86"/>
      <c r="C425" s="86"/>
      <c r="D425" s="3"/>
      <c r="E425" s="85"/>
      <c r="F425" s="85"/>
      <c r="G425" s="85"/>
      <c r="H425" s="86"/>
      <c r="I425" s="86"/>
      <c r="J425" s="86"/>
      <c r="K425" s="3"/>
      <c r="L425" s="86"/>
      <c r="M425" s="86"/>
      <c r="N425" s="3"/>
    </row>
    <row r="426" spans="1:14" s="2" customFormat="1" ht="15.75">
      <c r="A426" s="3"/>
      <c r="B426" s="86"/>
      <c r="C426" s="86"/>
      <c r="D426" s="3"/>
      <c r="E426" s="85"/>
      <c r="F426" s="85"/>
      <c r="G426" s="85"/>
      <c r="H426" s="86"/>
      <c r="I426" s="86"/>
      <c r="J426" s="86"/>
      <c r="K426" s="3"/>
      <c r="L426" s="86"/>
      <c r="M426" s="86"/>
      <c r="N426" s="3"/>
    </row>
    <row r="427" spans="1:14" s="2" customFormat="1" ht="15.75">
      <c r="A427" s="3"/>
      <c r="B427" s="86"/>
      <c r="C427" s="86"/>
      <c r="D427" s="3"/>
      <c r="E427" s="85"/>
      <c r="F427" s="85"/>
      <c r="G427" s="85"/>
      <c r="H427" s="86"/>
      <c r="I427" s="86"/>
      <c r="J427" s="86"/>
      <c r="K427" s="3"/>
      <c r="L427" s="86"/>
      <c r="M427" s="86"/>
      <c r="N427" s="3"/>
    </row>
    <row r="428" spans="1:14" s="2" customFormat="1" ht="15.75">
      <c r="A428" s="3"/>
      <c r="B428" s="86"/>
      <c r="C428" s="86"/>
      <c r="D428" s="3"/>
      <c r="E428" s="85"/>
      <c r="F428" s="85"/>
      <c r="G428" s="85"/>
      <c r="H428" s="86"/>
      <c r="I428" s="86"/>
      <c r="J428" s="86"/>
      <c r="K428" s="3"/>
      <c r="L428" s="86"/>
      <c r="M428" s="86"/>
      <c r="N428" s="3"/>
    </row>
    <row r="429" spans="1:14" s="2" customFormat="1" ht="15.75">
      <c r="A429" s="3"/>
      <c r="B429" s="86"/>
      <c r="C429" s="86"/>
      <c r="D429" s="3"/>
      <c r="E429" s="85"/>
      <c r="F429" s="85"/>
      <c r="G429" s="85"/>
      <c r="H429" s="86"/>
      <c r="I429" s="86"/>
      <c r="J429" s="86"/>
      <c r="K429" s="3"/>
      <c r="L429" s="86"/>
      <c r="M429" s="86"/>
      <c r="N429" s="3"/>
    </row>
    <row r="430" spans="1:14" s="2" customFormat="1" ht="15.75">
      <c r="A430" s="3"/>
      <c r="B430" s="86"/>
      <c r="C430" s="86"/>
      <c r="D430" s="3"/>
      <c r="E430" s="85"/>
      <c r="F430" s="85"/>
      <c r="G430" s="85"/>
      <c r="H430" s="86"/>
      <c r="I430" s="86"/>
      <c r="J430" s="86"/>
      <c r="K430" s="3"/>
      <c r="L430" s="86"/>
      <c r="M430" s="86"/>
      <c r="N430" s="3"/>
    </row>
    <row r="431" spans="1:14" s="2" customFormat="1" ht="15.75">
      <c r="A431" s="3"/>
      <c r="B431" s="86"/>
      <c r="C431" s="86"/>
      <c r="D431" s="3"/>
      <c r="E431" s="85"/>
      <c r="F431" s="85"/>
      <c r="G431" s="85"/>
      <c r="H431" s="86"/>
      <c r="I431" s="86"/>
      <c r="J431" s="86"/>
      <c r="K431" s="3"/>
      <c r="L431" s="86"/>
      <c r="M431" s="86"/>
      <c r="N431" s="3"/>
    </row>
    <row r="432" spans="1:14" s="2" customFormat="1" ht="15.75">
      <c r="A432" s="3"/>
      <c r="B432" s="86"/>
      <c r="C432" s="86"/>
      <c r="D432" s="3"/>
      <c r="E432" s="85"/>
      <c r="F432" s="85"/>
      <c r="G432" s="85"/>
      <c r="H432" s="86"/>
      <c r="I432" s="86"/>
      <c r="J432" s="86"/>
      <c r="K432" s="3"/>
      <c r="L432" s="86"/>
      <c r="M432" s="86"/>
      <c r="N432" s="3"/>
    </row>
    <row r="433" spans="1:14" s="2" customFormat="1" ht="15.75">
      <c r="A433" s="3"/>
      <c r="B433" s="86"/>
      <c r="C433" s="86"/>
      <c r="D433" s="3"/>
      <c r="E433" s="85"/>
      <c r="F433" s="85"/>
      <c r="G433" s="85"/>
      <c r="H433" s="86"/>
      <c r="I433" s="86"/>
      <c r="J433" s="86"/>
      <c r="K433" s="3"/>
      <c r="L433" s="86"/>
      <c r="M433" s="86"/>
      <c r="N433" s="3"/>
    </row>
    <row r="434" spans="1:14" s="2" customFormat="1" ht="15.75">
      <c r="A434" s="3"/>
      <c r="B434" s="86"/>
      <c r="C434" s="86"/>
      <c r="D434" s="3"/>
      <c r="E434" s="85"/>
      <c r="F434" s="85"/>
      <c r="G434" s="85"/>
      <c r="H434" s="86"/>
      <c r="I434" s="86"/>
      <c r="J434" s="86"/>
      <c r="K434" s="3"/>
      <c r="L434" s="86"/>
      <c r="M434" s="86"/>
      <c r="N434" s="3"/>
    </row>
    <row r="435" spans="1:14" s="2" customFormat="1" ht="15.75">
      <c r="A435" s="3"/>
      <c r="B435" s="86"/>
      <c r="C435" s="86"/>
      <c r="D435" s="3"/>
      <c r="E435" s="85"/>
      <c r="F435" s="85"/>
      <c r="G435" s="85"/>
      <c r="H435" s="86"/>
      <c r="I435" s="86"/>
      <c r="J435" s="86"/>
      <c r="K435" s="3"/>
      <c r="L435" s="86"/>
      <c r="M435" s="86"/>
      <c r="N435" s="3"/>
    </row>
    <row r="436" spans="1:14" s="2" customFormat="1" ht="15.75">
      <c r="A436" s="3"/>
      <c r="B436" s="86"/>
      <c r="C436" s="86"/>
      <c r="D436" s="3"/>
      <c r="E436" s="85"/>
      <c r="F436" s="85"/>
      <c r="G436" s="85"/>
      <c r="H436" s="86"/>
      <c r="I436" s="86"/>
      <c r="J436" s="86"/>
      <c r="K436" s="3"/>
      <c r="L436" s="86"/>
      <c r="M436" s="86"/>
      <c r="N436" s="3"/>
    </row>
    <row r="437" spans="1:14" s="2" customFormat="1" ht="15.75">
      <c r="A437" s="3"/>
      <c r="B437" s="86"/>
      <c r="C437" s="86"/>
      <c r="D437" s="3"/>
      <c r="E437" s="85"/>
      <c r="F437" s="85"/>
      <c r="G437" s="85"/>
      <c r="H437" s="86"/>
      <c r="I437" s="86"/>
      <c r="J437" s="86"/>
      <c r="K437" s="3"/>
      <c r="L437" s="86"/>
      <c r="M437" s="86"/>
      <c r="N437" s="3"/>
    </row>
    <row r="438" spans="1:14" s="2" customFormat="1" ht="15.75">
      <c r="A438" s="3"/>
      <c r="B438" s="86"/>
      <c r="C438" s="86"/>
      <c r="D438" s="3"/>
      <c r="E438" s="85"/>
      <c r="F438" s="85"/>
      <c r="G438" s="85"/>
      <c r="H438" s="86"/>
      <c r="I438" s="86"/>
      <c r="J438" s="86"/>
      <c r="K438" s="3"/>
      <c r="L438" s="86"/>
      <c r="M438" s="86"/>
      <c r="N438" s="3"/>
    </row>
    <row r="439" spans="1:14" s="2" customFormat="1" ht="15.75">
      <c r="A439" s="3"/>
      <c r="B439" s="86"/>
      <c r="C439" s="86"/>
      <c r="D439" s="3"/>
      <c r="E439" s="85"/>
      <c r="F439" s="85"/>
      <c r="G439" s="85"/>
      <c r="H439" s="86"/>
      <c r="I439" s="86"/>
      <c r="J439" s="86"/>
      <c r="K439" s="3"/>
      <c r="L439" s="86"/>
      <c r="M439" s="86"/>
      <c r="N439" s="3"/>
    </row>
    <row r="440" spans="1:14" s="2" customFormat="1" ht="15.75">
      <c r="A440" s="3"/>
      <c r="B440" s="86"/>
      <c r="C440" s="86"/>
      <c r="D440" s="3"/>
      <c r="E440" s="85"/>
      <c r="F440" s="85"/>
      <c r="G440" s="85"/>
      <c r="H440" s="86"/>
      <c r="I440" s="86"/>
      <c r="J440" s="86"/>
      <c r="K440" s="3"/>
      <c r="L440" s="86"/>
      <c r="M440" s="86"/>
      <c r="N440" s="3"/>
    </row>
    <row r="441" spans="1:14" s="2" customFormat="1" ht="15.75">
      <c r="A441" s="3"/>
      <c r="B441" s="86"/>
      <c r="C441" s="86"/>
      <c r="D441" s="3"/>
      <c r="E441" s="85"/>
      <c r="F441" s="85"/>
      <c r="G441" s="85"/>
      <c r="H441" s="86"/>
      <c r="I441" s="86"/>
      <c r="J441" s="86"/>
      <c r="K441" s="3"/>
      <c r="L441" s="86"/>
      <c r="M441" s="86"/>
      <c r="N441" s="3"/>
    </row>
    <row r="442" spans="1:14" s="2" customFormat="1" ht="15.75">
      <c r="A442" s="3"/>
      <c r="B442" s="86"/>
      <c r="C442" s="86"/>
      <c r="D442" s="3"/>
      <c r="E442" s="85"/>
      <c r="F442" s="85"/>
      <c r="G442" s="85"/>
      <c r="H442" s="86"/>
      <c r="I442" s="86"/>
      <c r="J442" s="86"/>
      <c r="K442" s="3"/>
      <c r="L442" s="86"/>
      <c r="M442" s="86"/>
      <c r="N442" s="3"/>
    </row>
    <row r="443" spans="1:14" s="2" customFormat="1" ht="15.75">
      <c r="A443" s="3"/>
      <c r="B443" s="86"/>
      <c r="C443" s="86"/>
      <c r="D443" s="3"/>
      <c r="E443" s="85"/>
      <c r="F443" s="85"/>
      <c r="G443" s="85"/>
      <c r="H443" s="86"/>
      <c r="I443" s="86"/>
      <c r="J443" s="86"/>
      <c r="K443" s="3"/>
      <c r="L443" s="86"/>
      <c r="M443" s="86"/>
      <c r="N443" s="3"/>
    </row>
    <row r="444" spans="1:14" s="2" customFormat="1" ht="15.75">
      <c r="A444" s="3"/>
      <c r="B444" s="86"/>
      <c r="C444" s="86"/>
      <c r="D444" s="3"/>
      <c r="E444" s="85"/>
      <c r="F444" s="85"/>
      <c r="G444" s="85"/>
      <c r="H444" s="86"/>
      <c r="I444" s="86"/>
      <c r="J444" s="86"/>
      <c r="K444" s="3"/>
      <c r="L444" s="86"/>
      <c r="M444" s="86"/>
      <c r="N444" s="3"/>
    </row>
    <row r="445" spans="1:14" s="2" customFormat="1" ht="15.75">
      <c r="A445" s="3"/>
      <c r="B445" s="86"/>
      <c r="C445" s="86"/>
      <c r="D445" s="3"/>
      <c r="E445" s="85"/>
      <c r="F445" s="85"/>
      <c r="G445" s="85"/>
      <c r="H445" s="86"/>
      <c r="I445" s="86"/>
      <c r="J445" s="86"/>
      <c r="K445" s="3"/>
      <c r="L445" s="86"/>
      <c r="M445" s="86"/>
      <c r="N445" s="3"/>
    </row>
    <row r="446" spans="1:14" s="2" customFormat="1" ht="15.75">
      <c r="A446" s="3"/>
      <c r="B446" s="86"/>
      <c r="C446" s="86"/>
      <c r="D446" s="3"/>
      <c r="E446" s="85"/>
      <c r="F446" s="85"/>
      <c r="G446" s="85"/>
      <c r="H446" s="86"/>
      <c r="I446" s="86"/>
      <c r="J446" s="86"/>
      <c r="K446" s="3"/>
      <c r="L446" s="86"/>
      <c r="M446" s="86"/>
      <c r="N446" s="3"/>
    </row>
    <row r="447" spans="1:14" s="2" customFormat="1" ht="15.75">
      <c r="A447" s="3"/>
      <c r="B447" s="86"/>
      <c r="C447" s="86"/>
      <c r="D447" s="3"/>
      <c r="E447" s="85"/>
      <c r="F447" s="85"/>
      <c r="G447" s="85"/>
      <c r="H447" s="86"/>
      <c r="I447" s="86"/>
      <c r="J447" s="86"/>
      <c r="K447" s="3"/>
      <c r="L447" s="86"/>
      <c r="M447" s="86"/>
      <c r="N447" s="3"/>
    </row>
    <row r="448" spans="1:14" s="2" customFormat="1" ht="15.75">
      <c r="A448" s="3"/>
      <c r="B448" s="86"/>
      <c r="C448" s="86"/>
      <c r="D448" s="3"/>
      <c r="E448" s="85"/>
      <c r="F448" s="85"/>
      <c r="G448" s="85"/>
      <c r="H448" s="86"/>
      <c r="I448" s="86"/>
      <c r="J448" s="86"/>
      <c r="K448" s="3"/>
      <c r="L448" s="86"/>
      <c r="M448" s="86"/>
      <c r="N448" s="3"/>
    </row>
    <row r="449" spans="1:14" s="2" customFormat="1" ht="15.75">
      <c r="A449" s="3"/>
      <c r="B449" s="86"/>
      <c r="C449" s="86"/>
      <c r="D449" s="3"/>
      <c r="E449" s="85"/>
      <c r="F449" s="85"/>
      <c r="G449" s="85"/>
      <c r="H449" s="86"/>
      <c r="I449" s="86"/>
      <c r="J449" s="86"/>
      <c r="K449" s="3"/>
      <c r="L449" s="86"/>
      <c r="M449" s="86"/>
      <c r="N449" s="3"/>
    </row>
    <row r="450" spans="1:14" s="2" customFormat="1" ht="15.75">
      <c r="A450" s="3"/>
      <c r="B450" s="86"/>
      <c r="C450" s="86"/>
      <c r="D450" s="3"/>
      <c r="E450" s="85"/>
      <c r="F450" s="85"/>
      <c r="G450" s="85"/>
      <c r="H450" s="86"/>
      <c r="I450" s="86"/>
      <c r="J450" s="86"/>
      <c r="K450" s="3"/>
      <c r="L450" s="86"/>
      <c r="M450" s="86"/>
      <c r="N450" s="3"/>
    </row>
    <row r="451" spans="1:14" s="2" customFormat="1" ht="15.75">
      <c r="A451" s="3"/>
      <c r="B451" s="86"/>
      <c r="C451" s="86"/>
      <c r="D451" s="3"/>
      <c r="E451" s="85"/>
      <c r="F451" s="85"/>
      <c r="G451" s="85"/>
      <c r="H451" s="86"/>
      <c r="I451" s="86"/>
      <c r="J451" s="86"/>
      <c r="K451" s="3"/>
      <c r="L451" s="86"/>
      <c r="M451" s="86"/>
      <c r="N451" s="3"/>
    </row>
    <row r="452" spans="1:14" s="2" customFormat="1" ht="15.75">
      <c r="A452" s="3"/>
      <c r="B452" s="86"/>
      <c r="C452" s="86"/>
      <c r="D452" s="3"/>
      <c r="E452" s="85"/>
      <c r="F452" s="85"/>
      <c r="G452" s="85"/>
      <c r="H452" s="86"/>
      <c r="I452" s="86"/>
      <c r="J452" s="86"/>
      <c r="K452" s="3"/>
      <c r="L452" s="86"/>
      <c r="M452" s="86"/>
      <c r="N452" s="3"/>
    </row>
    <row r="453" spans="1:14" s="2" customFormat="1" ht="15.75">
      <c r="A453" s="3"/>
      <c r="B453" s="86"/>
      <c r="C453" s="86"/>
      <c r="D453" s="3"/>
      <c r="E453" s="85"/>
      <c r="F453" s="85"/>
      <c r="G453" s="85"/>
      <c r="H453" s="86"/>
      <c r="I453" s="86"/>
      <c r="J453" s="86"/>
      <c r="K453" s="3"/>
      <c r="L453" s="86"/>
      <c r="M453" s="86"/>
      <c r="N453" s="3"/>
    </row>
    <row r="454" spans="1:14" s="2" customFormat="1" ht="15.75">
      <c r="A454" s="3"/>
      <c r="B454" s="86"/>
      <c r="C454" s="86"/>
      <c r="D454" s="3"/>
      <c r="E454" s="85"/>
      <c r="F454" s="85"/>
      <c r="G454" s="85"/>
      <c r="H454" s="86"/>
      <c r="I454" s="86"/>
      <c r="J454" s="86"/>
      <c r="K454" s="3"/>
      <c r="L454" s="86"/>
      <c r="M454" s="86"/>
      <c r="N454" s="3"/>
    </row>
    <row r="455" spans="1:14" s="2" customFormat="1" ht="15.75">
      <c r="A455" s="3"/>
      <c r="B455" s="86"/>
      <c r="C455" s="86"/>
      <c r="D455" s="3"/>
      <c r="E455" s="85"/>
      <c r="F455" s="85"/>
      <c r="G455" s="85"/>
      <c r="H455" s="86"/>
      <c r="I455" s="86"/>
      <c r="J455" s="86"/>
      <c r="K455" s="3"/>
      <c r="L455" s="86"/>
      <c r="M455" s="86"/>
      <c r="N455" s="3"/>
    </row>
    <row r="456" spans="1:14" s="2" customFormat="1" ht="15.75">
      <c r="A456" s="3"/>
      <c r="B456" s="86"/>
      <c r="C456" s="86"/>
      <c r="D456" s="3"/>
      <c r="E456" s="85"/>
      <c r="F456" s="85"/>
      <c r="G456" s="85"/>
      <c r="H456" s="86"/>
      <c r="I456" s="86"/>
      <c r="J456" s="86"/>
      <c r="K456" s="3"/>
      <c r="L456" s="86"/>
      <c r="M456" s="86"/>
      <c r="N456" s="3"/>
    </row>
    <row r="457" spans="1:14" s="2" customFormat="1" ht="15.75">
      <c r="A457" s="3"/>
      <c r="B457" s="86"/>
      <c r="C457" s="86"/>
      <c r="D457" s="3"/>
      <c r="E457" s="85"/>
      <c r="F457" s="85"/>
      <c r="G457" s="85"/>
      <c r="H457" s="86"/>
      <c r="I457" s="86"/>
      <c r="J457" s="86"/>
      <c r="K457" s="3"/>
      <c r="L457" s="86"/>
      <c r="M457" s="86"/>
      <c r="N457" s="3"/>
    </row>
    <row r="458" spans="1:14" s="2" customFormat="1" ht="15.75">
      <c r="A458" s="3"/>
      <c r="B458" s="86"/>
      <c r="C458" s="86"/>
      <c r="D458" s="3"/>
      <c r="E458" s="85"/>
      <c r="F458" s="85"/>
      <c r="G458" s="85"/>
      <c r="H458" s="86"/>
      <c r="I458" s="86"/>
      <c r="J458" s="86"/>
      <c r="K458" s="3"/>
      <c r="L458" s="86"/>
      <c r="M458" s="86"/>
      <c r="N458" s="3"/>
    </row>
    <row r="459" spans="1:14" s="2" customFormat="1" ht="15.75">
      <c r="A459" s="3"/>
      <c r="B459" s="86"/>
      <c r="C459" s="86"/>
      <c r="D459" s="3"/>
      <c r="E459" s="85"/>
      <c r="F459" s="85"/>
      <c r="G459" s="85"/>
      <c r="H459" s="86"/>
      <c r="I459" s="86"/>
      <c r="J459" s="86"/>
      <c r="K459" s="3"/>
      <c r="L459" s="86"/>
      <c r="M459" s="86"/>
      <c r="N459" s="3"/>
    </row>
    <row r="460" spans="1:14" s="2" customFormat="1" ht="15.75">
      <c r="A460" s="3"/>
      <c r="B460" s="86"/>
      <c r="C460" s="86"/>
      <c r="D460" s="3"/>
      <c r="E460" s="85"/>
      <c r="F460" s="85"/>
      <c r="G460" s="85"/>
      <c r="H460" s="86"/>
      <c r="I460" s="86"/>
      <c r="J460" s="86"/>
      <c r="K460" s="3"/>
      <c r="L460" s="86"/>
      <c r="M460" s="86"/>
      <c r="N460" s="3"/>
    </row>
    <row r="461" spans="1:14" s="2" customFormat="1" ht="15.75">
      <c r="A461" s="3"/>
      <c r="B461" s="86"/>
      <c r="C461" s="86"/>
      <c r="D461" s="3"/>
      <c r="E461" s="85"/>
      <c r="F461" s="85"/>
      <c r="G461" s="85"/>
      <c r="H461" s="86"/>
      <c r="I461" s="86"/>
      <c r="J461" s="86"/>
      <c r="K461" s="3"/>
      <c r="L461" s="86"/>
      <c r="M461" s="86"/>
      <c r="N461" s="3"/>
    </row>
    <row r="462" spans="1:14" s="2" customFormat="1" ht="15.75">
      <c r="A462" s="3"/>
      <c r="B462" s="86"/>
      <c r="C462" s="86"/>
      <c r="D462" s="3"/>
      <c r="E462" s="85"/>
      <c r="F462" s="85"/>
      <c r="G462" s="85"/>
      <c r="H462" s="86"/>
      <c r="I462" s="86"/>
      <c r="J462" s="86"/>
      <c r="K462" s="3"/>
      <c r="L462" s="86"/>
      <c r="M462" s="86"/>
      <c r="N462" s="3"/>
    </row>
    <row r="463" spans="1:14" s="2" customFormat="1" ht="15.75">
      <c r="A463" s="3"/>
      <c r="B463" s="86"/>
      <c r="C463" s="86"/>
      <c r="D463" s="3"/>
      <c r="E463" s="85"/>
      <c r="F463" s="85"/>
      <c r="G463" s="85"/>
      <c r="H463" s="86"/>
      <c r="I463" s="86"/>
      <c r="J463" s="86"/>
      <c r="K463" s="3"/>
      <c r="L463" s="86"/>
      <c r="M463" s="86"/>
      <c r="N463" s="3"/>
    </row>
    <row r="464" spans="1:14" s="2" customFormat="1" ht="15.75">
      <c r="A464" s="3"/>
      <c r="B464" s="86"/>
      <c r="C464" s="86"/>
      <c r="D464" s="3"/>
      <c r="E464" s="85"/>
      <c r="F464" s="85"/>
      <c r="G464" s="85"/>
      <c r="H464" s="86"/>
      <c r="I464" s="86"/>
      <c r="J464" s="86"/>
      <c r="K464" s="3"/>
      <c r="L464" s="86"/>
      <c r="M464" s="86"/>
      <c r="N464" s="3"/>
    </row>
    <row r="465" spans="1:14" s="2" customFormat="1" ht="15.75">
      <c r="A465" s="3"/>
      <c r="B465" s="86"/>
      <c r="C465" s="86"/>
      <c r="D465" s="3"/>
      <c r="E465" s="85"/>
      <c r="F465" s="85"/>
      <c r="G465" s="85"/>
      <c r="H465" s="86"/>
      <c r="I465" s="86"/>
      <c r="J465" s="86"/>
      <c r="K465" s="3"/>
      <c r="L465" s="86"/>
      <c r="M465" s="86"/>
      <c r="N465" s="3"/>
    </row>
    <row r="466" spans="1:14" s="2" customFormat="1" ht="15.75">
      <c r="A466" s="3"/>
      <c r="B466" s="86"/>
      <c r="C466" s="86"/>
      <c r="D466" s="3"/>
      <c r="E466" s="85"/>
      <c r="F466" s="85"/>
      <c r="G466" s="85"/>
      <c r="H466" s="86"/>
      <c r="I466" s="86"/>
      <c r="J466" s="86"/>
      <c r="K466" s="3"/>
      <c r="L466" s="86"/>
      <c r="M466" s="86"/>
      <c r="N466" s="3"/>
    </row>
    <row r="467" spans="1:14" s="2" customFormat="1" ht="15.75">
      <c r="A467" s="3"/>
      <c r="B467" s="86"/>
      <c r="C467" s="86"/>
      <c r="D467" s="3"/>
      <c r="E467" s="85"/>
      <c r="F467" s="85"/>
      <c r="G467" s="85"/>
      <c r="H467" s="86"/>
      <c r="I467" s="86"/>
      <c r="J467" s="86"/>
      <c r="K467" s="3"/>
      <c r="L467" s="86"/>
      <c r="M467" s="86"/>
      <c r="N467" s="3"/>
    </row>
    <row r="468" spans="1:14" s="2" customFormat="1" ht="15.75">
      <c r="A468" s="3"/>
      <c r="B468" s="86"/>
      <c r="C468" s="86"/>
      <c r="D468" s="3"/>
      <c r="E468" s="85"/>
      <c r="F468" s="85"/>
      <c r="G468" s="85"/>
      <c r="H468" s="86"/>
      <c r="I468" s="86"/>
      <c r="J468" s="86"/>
      <c r="K468" s="3"/>
      <c r="L468" s="86"/>
      <c r="M468" s="86"/>
      <c r="N468" s="3"/>
    </row>
    <row r="469" spans="1:14" s="2" customFormat="1" ht="15.75">
      <c r="A469" s="3"/>
      <c r="B469" s="86"/>
      <c r="C469" s="86"/>
      <c r="D469" s="3"/>
      <c r="E469" s="85"/>
      <c r="F469" s="85"/>
      <c r="G469" s="85"/>
      <c r="H469" s="86"/>
      <c r="I469" s="86"/>
      <c r="J469" s="86"/>
      <c r="K469" s="3"/>
      <c r="L469" s="86"/>
      <c r="M469" s="86"/>
      <c r="N469" s="3"/>
    </row>
    <row r="470" spans="1:14" s="2" customFormat="1" ht="15.75">
      <c r="A470" s="3"/>
      <c r="B470" s="86"/>
      <c r="C470" s="86"/>
      <c r="D470" s="3"/>
      <c r="E470" s="85"/>
      <c r="F470" s="85"/>
      <c r="G470" s="85"/>
      <c r="H470" s="86"/>
      <c r="I470" s="86"/>
      <c r="J470" s="86"/>
      <c r="K470" s="3"/>
      <c r="L470" s="86"/>
      <c r="M470" s="86"/>
      <c r="N470" s="3"/>
    </row>
    <row r="471" spans="1:14" s="2" customFormat="1" ht="15.75">
      <c r="A471" s="3"/>
      <c r="B471" s="86"/>
      <c r="C471" s="86"/>
      <c r="D471" s="3"/>
      <c r="E471" s="85"/>
      <c r="F471" s="85"/>
      <c r="G471" s="85"/>
      <c r="H471" s="86"/>
      <c r="I471" s="86"/>
      <c r="J471" s="86"/>
      <c r="K471" s="3"/>
      <c r="L471" s="86"/>
      <c r="M471" s="86"/>
      <c r="N471" s="3"/>
    </row>
    <row r="472" spans="1:14" s="2" customFormat="1" ht="15.75">
      <c r="A472" s="3"/>
      <c r="B472" s="86"/>
      <c r="C472" s="86"/>
      <c r="D472" s="3"/>
      <c r="E472" s="85"/>
      <c r="F472" s="85"/>
      <c r="G472" s="85"/>
      <c r="H472" s="86"/>
      <c r="I472" s="86"/>
      <c r="J472" s="86"/>
      <c r="K472" s="3"/>
      <c r="L472" s="86"/>
      <c r="M472" s="86"/>
      <c r="N472" s="3"/>
    </row>
    <row r="473" spans="1:14" s="2" customFormat="1" ht="15.75">
      <c r="A473" s="3"/>
      <c r="B473" s="86"/>
      <c r="C473" s="86"/>
      <c r="D473" s="3"/>
      <c r="E473" s="85"/>
      <c r="F473" s="85"/>
      <c r="G473" s="85"/>
      <c r="H473" s="86"/>
      <c r="I473" s="86"/>
      <c r="J473" s="86"/>
      <c r="K473" s="3"/>
      <c r="L473" s="86"/>
      <c r="M473" s="86"/>
      <c r="N473" s="3"/>
    </row>
    <row r="474" spans="1:14" s="2" customFormat="1" ht="15.75">
      <c r="A474" s="3"/>
      <c r="B474" s="86"/>
      <c r="C474" s="86"/>
      <c r="D474" s="3"/>
      <c r="E474" s="85"/>
      <c r="F474" s="85"/>
      <c r="G474" s="85"/>
      <c r="H474" s="86"/>
      <c r="I474" s="86"/>
      <c r="J474" s="86"/>
      <c r="K474" s="3"/>
      <c r="L474" s="86"/>
      <c r="M474" s="86"/>
      <c r="N474" s="3"/>
    </row>
    <row r="475" spans="1:14" s="2" customFormat="1" ht="15.75">
      <c r="A475" s="3"/>
      <c r="B475" s="86"/>
      <c r="C475" s="86"/>
      <c r="D475" s="3"/>
      <c r="E475" s="85"/>
      <c r="F475" s="85"/>
      <c r="G475" s="85"/>
      <c r="H475" s="86"/>
      <c r="I475" s="86"/>
      <c r="J475" s="86"/>
      <c r="K475" s="3"/>
      <c r="L475" s="86"/>
      <c r="M475" s="86"/>
      <c r="N475" s="3"/>
    </row>
    <row r="476" spans="1:14" s="2" customFormat="1" ht="15.75">
      <c r="A476" s="3"/>
      <c r="B476" s="86"/>
      <c r="C476" s="86"/>
      <c r="D476" s="3"/>
      <c r="E476" s="85"/>
      <c r="F476" s="85"/>
      <c r="G476" s="85"/>
      <c r="H476" s="86"/>
      <c r="I476" s="86"/>
      <c r="J476" s="86"/>
      <c r="K476" s="3"/>
      <c r="L476" s="86"/>
      <c r="M476" s="86"/>
      <c r="N476" s="3"/>
    </row>
    <row r="477" spans="1:14" s="2" customFormat="1" ht="15.75">
      <c r="A477" s="3"/>
      <c r="B477" s="86"/>
      <c r="C477" s="86"/>
      <c r="D477" s="3"/>
      <c r="E477" s="85"/>
      <c r="F477" s="85"/>
      <c r="G477" s="85"/>
      <c r="H477" s="86"/>
      <c r="I477" s="86"/>
      <c r="J477" s="86"/>
      <c r="K477" s="3"/>
      <c r="L477" s="86"/>
      <c r="M477" s="86"/>
      <c r="N477" s="3"/>
    </row>
    <row r="478" spans="1:14" s="2" customFormat="1" ht="15.75">
      <c r="A478" s="3"/>
      <c r="B478" s="86"/>
      <c r="C478" s="86"/>
      <c r="D478" s="3"/>
      <c r="E478" s="85"/>
      <c r="F478" s="85"/>
      <c r="G478" s="85"/>
      <c r="H478" s="86"/>
      <c r="I478" s="86"/>
      <c r="J478" s="86"/>
      <c r="K478" s="3"/>
      <c r="L478" s="86"/>
      <c r="M478" s="86"/>
      <c r="N478" s="3"/>
    </row>
    <row r="479" spans="1:14" s="2" customFormat="1" ht="15.75">
      <c r="A479" s="3"/>
      <c r="B479" s="86"/>
      <c r="C479" s="86"/>
      <c r="D479" s="3"/>
      <c r="E479" s="85"/>
      <c r="F479" s="85"/>
      <c r="G479" s="85"/>
      <c r="H479" s="86"/>
      <c r="I479" s="86"/>
      <c r="J479" s="86"/>
      <c r="K479" s="3"/>
      <c r="L479" s="86"/>
      <c r="M479" s="86"/>
      <c r="N479" s="3"/>
    </row>
    <row r="480" spans="1:14" s="2" customFormat="1" ht="15.75">
      <c r="A480" s="3"/>
      <c r="B480" s="86"/>
      <c r="C480" s="86"/>
      <c r="D480" s="3"/>
      <c r="E480" s="85"/>
      <c r="F480" s="85"/>
      <c r="G480" s="85"/>
      <c r="H480" s="86"/>
      <c r="I480" s="86"/>
      <c r="J480" s="86"/>
      <c r="K480" s="3"/>
      <c r="L480" s="86"/>
      <c r="M480" s="86"/>
      <c r="N480" s="3"/>
    </row>
    <row r="481" spans="1:14" s="2" customFormat="1" ht="15.75">
      <c r="A481" s="3"/>
      <c r="B481" s="86"/>
      <c r="C481" s="86"/>
      <c r="D481" s="3"/>
      <c r="E481" s="85"/>
      <c r="F481" s="85"/>
      <c r="G481" s="85"/>
      <c r="H481" s="86"/>
      <c r="I481" s="86"/>
      <c r="J481" s="86"/>
      <c r="K481" s="3"/>
      <c r="L481" s="86"/>
      <c r="M481" s="86"/>
      <c r="N481" s="3"/>
    </row>
    <row r="482" spans="1:14" s="2" customFormat="1" ht="15.75">
      <c r="A482" s="3"/>
      <c r="B482" s="86"/>
      <c r="C482" s="86"/>
      <c r="D482" s="3"/>
      <c r="E482" s="85"/>
      <c r="F482" s="85"/>
      <c r="G482" s="85"/>
      <c r="H482" s="86"/>
      <c r="I482" s="86"/>
      <c r="J482" s="86"/>
      <c r="K482" s="3"/>
      <c r="L482" s="86"/>
      <c r="M482" s="86"/>
      <c r="N482" s="3"/>
    </row>
    <row r="483" spans="1:14" s="2" customFormat="1" ht="15.75">
      <c r="A483" s="3"/>
      <c r="B483" s="86"/>
      <c r="C483" s="86"/>
      <c r="D483" s="3"/>
      <c r="E483" s="85"/>
      <c r="F483" s="85"/>
      <c r="G483" s="85"/>
      <c r="H483" s="86"/>
      <c r="I483" s="86"/>
      <c r="J483" s="86"/>
      <c r="K483" s="3"/>
      <c r="L483" s="86"/>
      <c r="M483" s="86"/>
      <c r="N483" s="3"/>
    </row>
    <row r="484" spans="1:14" s="2" customFormat="1" ht="15.75">
      <c r="A484" s="3"/>
      <c r="B484" s="86"/>
      <c r="C484" s="86"/>
      <c r="D484" s="3"/>
      <c r="E484" s="85"/>
      <c r="F484" s="85"/>
      <c r="G484" s="85"/>
      <c r="H484" s="86"/>
      <c r="I484" s="86"/>
      <c r="J484" s="86"/>
      <c r="K484" s="3"/>
      <c r="L484" s="86"/>
      <c r="M484" s="86"/>
      <c r="N484" s="3"/>
    </row>
    <row r="485" spans="1:14" s="2" customFormat="1" ht="15.75">
      <c r="A485" s="3"/>
      <c r="B485" s="86"/>
      <c r="C485" s="86"/>
      <c r="D485" s="3"/>
      <c r="E485" s="85"/>
      <c r="F485" s="85"/>
      <c r="G485" s="85"/>
      <c r="H485" s="86"/>
      <c r="I485" s="86"/>
      <c r="J485" s="86"/>
      <c r="K485" s="3"/>
      <c r="L485" s="86"/>
      <c r="M485" s="86"/>
      <c r="N485" s="3"/>
    </row>
    <row r="486" spans="1:14" s="2" customFormat="1" ht="15.75">
      <c r="A486" s="3"/>
      <c r="B486" s="86"/>
      <c r="C486" s="86"/>
      <c r="D486" s="3"/>
      <c r="E486" s="85"/>
      <c r="F486" s="85"/>
      <c r="G486" s="85"/>
      <c r="H486" s="86"/>
      <c r="I486" s="86"/>
      <c r="J486" s="86"/>
      <c r="K486" s="3"/>
      <c r="L486" s="86"/>
      <c r="M486" s="86"/>
      <c r="N486" s="3"/>
    </row>
    <row r="487" spans="1:14" s="2" customFormat="1" ht="15.75">
      <c r="A487" s="3"/>
      <c r="B487" s="86"/>
      <c r="C487" s="86"/>
      <c r="D487" s="3"/>
      <c r="E487" s="85"/>
      <c r="F487" s="85"/>
      <c r="G487" s="85"/>
      <c r="H487" s="86"/>
      <c r="I487" s="86"/>
      <c r="J487" s="86"/>
      <c r="K487" s="3"/>
      <c r="L487" s="86"/>
      <c r="M487" s="86"/>
      <c r="N487" s="3"/>
    </row>
    <row r="488" spans="1:14" s="2" customFormat="1" ht="15.75">
      <c r="A488" s="3"/>
      <c r="B488" s="86"/>
      <c r="C488" s="86"/>
      <c r="D488" s="3"/>
      <c r="E488" s="85"/>
      <c r="F488" s="85"/>
      <c r="G488" s="85"/>
      <c r="H488" s="86"/>
      <c r="I488" s="86"/>
      <c r="J488" s="86"/>
      <c r="K488" s="3"/>
      <c r="L488" s="86"/>
      <c r="M488" s="86"/>
      <c r="N488" s="3"/>
    </row>
    <row r="489" spans="1:14" s="2" customFormat="1" ht="15.75">
      <c r="A489" s="3"/>
      <c r="B489" s="86"/>
      <c r="C489" s="86"/>
      <c r="D489" s="3"/>
      <c r="E489" s="85"/>
      <c r="F489" s="85"/>
      <c r="G489" s="85"/>
      <c r="H489" s="86"/>
      <c r="I489" s="86"/>
      <c r="J489" s="86"/>
      <c r="K489" s="3"/>
      <c r="L489" s="86"/>
      <c r="M489" s="86"/>
      <c r="N489" s="3"/>
    </row>
    <row r="490" spans="1:14" s="2" customFormat="1" ht="15.75">
      <c r="A490" s="3"/>
      <c r="B490" s="86"/>
      <c r="C490" s="86"/>
      <c r="D490" s="3"/>
      <c r="E490" s="85"/>
      <c r="F490" s="85"/>
      <c r="G490" s="85"/>
      <c r="H490" s="86"/>
      <c r="I490" s="86"/>
      <c r="J490" s="86"/>
      <c r="K490" s="3"/>
      <c r="L490" s="86"/>
      <c r="M490" s="86"/>
      <c r="N490" s="3"/>
    </row>
    <row r="491" spans="1:14" s="2" customFormat="1" ht="15.75">
      <c r="A491" s="3"/>
      <c r="B491" s="86"/>
      <c r="C491" s="86"/>
      <c r="D491" s="3"/>
      <c r="E491" s="85"/>
      <c r="F491" s="85"/>
      <c r="G491" s="85"/>
      <c r="H491" s="86"/>
      <c r="I491" s="86"/>
      <c r="J491" s="86"/>
      <c r="K491" s="3"/>
      <c r="L491" s="86"/>
      <c r="M491" s="86"/>
      <c r="N491" s="3"/>
    </row>
    <row r="492" spans="1:14" s="2" customFormat="1" ht="15.75">
      <c r="A492" s="3"/>
      <c r="B492" s="86"/>
      <c r="C492" s="86"/>
      <c r="D492" s="3"/>
      <c r="E492" s="85"/>
      <c r="F492" s="85"/>
      <c r="G492" s="85"/>
      <c r="H492" s="86"/>
      <c r="I492" s="86"/>
      <c r="J492" s="86"/>
      <c r="K492" s="3"/>
      <c r="L492" s="86"/>
      <c r="M492" s="86"/>
      <c r="N492" s="3"/>
    </row>
    <row r="493" spans="1:14" s="2" customFormat="1" ht="15.75">
      <c r="A493" s="3"/>
      <c r="B493" s="86"/>
      <c r="C493" s="86"/>
      <c r="D493" s="3"/>
      <c r="E493" s="85"/>
      <c r="F493" s="85"/>
      <c r="G493" s="85"/>
      <c r="H493" s="86"/>
      <c r="I493" s="86"/>
      <c r="J493" s="86"/>
      <c r="K493" s="3"/>
      <c r="L493" s="86"/>
      <c r="M493" s="86"/>
      <c r="N493" s="3"/>
    </row>
    <row r="494" spans="1:14" s="2" customFormat="1" ht="15.75">
      <c r="A494" s="3"/>
      <c r="B494" s="86"/>
      <c r="C494" s="86"/>
      <c r="D494" s="3"/>
      <c r="E494" s="85"/>
      <c r="F494" s="85"/>
      <c r="G494" s="85"/>
      <c r="H494" s="86"/>
      <c r="I494" s="86"/>
      <c r="J494" s="86"/>
      <c r="K494" s="3"/>
      <c r="L494" s="86"/>
      <c r="M494" s="86"/>
      <c r="N494" s="3"/>
    </row>
    <row r="495" spans="1:14" s="2" customFormat="1" ht="15.75">
      <c r="A495" s="3"/>
      <c r="B495" s="86"/>
      <c r="C495" s="86"/>
      <c r="D495" s="3"/>
      <c r="E495" s="85"/>
      <c r="F495" s="85"/>
      <c r="G495" s="85"/>
      <c r="H495" s="86"/>
      <c r="I495" s="86"/>
      <c r="J495" s="86"/>
      <c r="K495" s="3"/>
      <c r="L495" s="86"/>
      <c r="M495" s="86"/>
      <c r="N495" s="3"/>
    </row>
    <row r="496" spans="1:14" s="2" customFormat="1" ht="15.75">
      <c r="A496" s="3"/>
      <c r="B496" s="86"/>
      <c r="C496" s="86"/>
      <c r="D496" s="3"/>
      <c r="E496" s="85"/>
      <c r="F496" s="85"/>
      <c r="G496" s="85"/>
      <c r="H496" s="86"/>
      <c r="I496" s="86"/>
      <c r="J496" s="86"/>
      <c r="K496" s="3"/>
      <c r="L496" s="86"/>
      <c r="M496" s="86"/>
      <c r="N496" s="3"/>
    </row>
    <row r="497" spans="1:14" s="2" customFormat="1" ht="15.75">
      <c r="A497" s="3"/>
      <c r="B497" s="86"/>
      <c r="C497" s="86"/>
      <c r="D497" s="3"/>
      <c r="E497" s="85"/>
      <c r="F497" s="85"/>
      <c r="G497" s="85"/>
      <c r="H497" s="86"/>
      <c r="I497" s="86"/>
      <c r="J497" s="86"/>
      <c r="K497" s="3"/>
      <c r="L497" s="86"/>
      <c r="M497" s="86"/>
      <c r="N497" s="3"/>
    </row>
    <row r="498" spans="1:14" s="2" customFormat="1" ht="15.75">
      <c r="A498" s="3"/>
      <c r="B498" s="86"/>
      <c r="C498" s="86"/>
      <c r="D498" s="3"/>
      <c r="E498" s="85"/>
      <c r="F498" s="85"/>
      <c r="G498" s="85"/>
      <c r="H498" s="86"/>
      <c r="I498" s="86"/>
      <c r="J498" s="86"/>
      <c r="K498" s="3"/>
      <c r="L498" s="86"/>
      <c r="M498" s="86"/>
      <c r="N498" s="3"/>
    </row>
    <row r="499" spans="1:14" s="2" customFormat="1" ht="15.75">
      <c r="A499" s="3"/>
      <c r="B499" s="86"/>
      <c r="C499" s="86"/>
      <c r="D499" s="3"/>
      <c r="E499" s="85"/>
      <c r="F499" s="85"/>
      <c r="G499" s="85"/>
      <c r="H499" s="86"/>
      <c r="I499" s="86"/>
      <c r="J499" s="86"/>
      <c r="K499" s="3"/>
      <c r="L499" s="86"/>
      <c r="M499" s="86"/>
      <c r="N499" s="3"/>
    </row>
    <row r="500" spans="1:14" s="2" customFormat="1" ht="15.75">
      <c r="A500" s="3"/>
      <c r="B500" s="86"/>
      <c r="C500" s="86"/>
      <c r="D500" s="3"/>
      <c r="E500" s="85"/>
      <c r="F500" s="85"/>
      <c r="G500" s="85"/>
      <c r="H500" s="86"/>
      <c r="I500" s="86"/>
      <c r="J500" s="86"/>
      <c r="K500" s="3"/>
      <c r="L500" s="86"/>
      <c r="M500" s="86"/>
      <c r="N500" s="3"/>
    </row>
    <row r="501" spans="1:14" s="2" customFormat="1" ht="15.75">
      <c r="A501" s="3"/>
      <c r="B501" s="86"/>
      <c r="C501" s="86"/>
      <c r="D501" s="3"/>
      <c r="E501" s="85"/>
      <c r="F501" s="85"/>
      <c r="G501" s="85"/>
      <c r="H501" s="86"/>
      <c r="I501" s="86"/>
      <c r="J501" s="86"/>
      <c r="K501" s="3"/>
      <c r="L501" s="86"/>
      <c r="M501" s="86"/>
      <c r="N501" s="3"/>
    </row>
    <row r="502" spans="1:14" s="2" customFormat="1" ht="15.75">
      <c r="A502" s="3"/>
      <c r="B502" s="86"/>
      <c r="C502" s="86"/>
      <c r="D502" s="3"/>
      <c r="E502" s="85"/>
      <c r="F502" s="85"/>
      <c r="G502" s="85"/>
      <c r="H502" s="86"/>
      <c r="I502" s="86"/>
      <c r="J502" s="86"/>
      <c r="K502" s="3"/>
      <c r="L502" s="86"/>
      <c r="M502" s="86"/>
      <c r="N502" s="3"/>
    </row>
    <row r="503" spans="1:14" s="2" customFormat="1" ht="15.75">
      <c r="A503" s="3"/>
      <c r="B503" s="86"/>
      <c r="C503" s="86"/>
      <c r="D503" s="3"/>
      <c r="E503" s="85"/>
      <c r="F503" s="85"/>
      <c r="G503" s="85"/>
      <c r="H503" s="86"/>
      <c r="I503" s="86"/>
      <c r="J503" s="86"/>
      <c r="K503" s="3"/>
      <c r="L503" s="86"/>
      <c r="M503" s="86"/>
      <c r="N503" s="3"/>
    </row>
    <row r="504" spans="1:14" s="2" customFormat="1" ht="15.75">
      <c r="A504" s="3"/>
      <c r="B504" s="86"/>
      <c r="C504" s="86"/>
      <c r="D504" s="3"/>
      <c r="E504" s="85"/>
      <c r="F504" s="85"/>
      <c r="G504" s="85"/>
      <c r="H504" s="86"/>
      <c r="I504" s="86"/>
      <c r="J504" s="86"/>
      <c r="K504" s="3"/>
      <c r="L504" s="86"/>
      <c r="M504" s="86"/>
      <c r="N504" s="3"/>
    </row>
    <row r="505" spans="1:14" s="2" customFormat="1" ht="15.75">
      <c r="A505" s="3"/>
      <c r="B505" s="86"/>
      <c r="C505" s="86"/>
      <c r="D505" s="3"/>
      <c r="E505" s="85"/>
      <c r="F505" s="85"/>
      <c r="G505" s="85"/>
      <c r="H505" s="86"/>
      <c r="I505" s="86"/>
      <c r="J505" s="86"/>
      <c r="K505" s="3"/>
      <c r="L505" s="86"/>
      <c r="M505" s="86"/>
      <c r="N505" s="3"/>
    </row>
    <row r="506" spans="1:14" s="2" customFormat="1" ht="15.75">
      <c r="A506" s="3"/>
      <c r="B506" s="86"/>
      <c r="C506" s="86"/>
      <c r="D506" s="3"/>
      <c r="E506" s="85"/>
      <c r="F506" s="85"/>
      <c r="G506" s="85"/>
      <c r="H506" s="86"/>
      <c r="I506" s="86"/>
      <c r="J506" s="86"/>
      <c r="K506" s="3"/>
      <c r="L506" s="86"/>
      <c r="M506" s="86"/>
      <c r="N506" s="3"/>
    </row>
    <row r="507" spans="1:14" s="2" customFormat="1" ht="15.75">
      <c r="A507" s="3"/>
      <c r="B507" s="86"/>
      <c r="C507" s="86"/>
      <c r="D507" s="3"/>
      <c r="E507" s="85"/>
      <c r="F507" s="85"/>
      <c r="G507" s="85"/>
      <c r="H507" s="86"/>
      <c r="I507" s="86"/>
      <c r="J507" s="86"/>
      <c r="K507" s="3"/>
      <c r="L507" s="86"/>
      <c r="M507" s="86"/>
      <c r="N507" s="3"/>
    </row>
    <row r="508" spans="1:14" s="2" customFormat="1" ht="15.75">
      <c r="A508" s="3"/>
      <c r="B508" s="86"/>
      <c r="C508" s="86"/>
      <c r="D508" s="3"/>
      <c r="E508" s="85"/>
      <c r="F508" s="85"/>
      <c r="G508" s="85"/>
      <c r="H508" s="86"/>
      <c r="I508" s="86"/>
      <c r="J508" s="86"/>
      <c r="K508" s="3"/>
      <c r="L508" s="86"/>
      <c r="M508" s="86"/>
      <c r="N508" s="3"/>
    </row>
    <row r="509" spans="1:14" s="2" customFormat="1" ht="15.75">
      <c r="A509" s="3"/>
      <c r="B509" s="86"/>
      <c r="C509" s="86"/>
      <c r="D509" s="3"/>
      <c r="E509" s="85"/>
      <c r="F509" s="85"/>
      <c r="G509" s="85"/>
      <c r="H509" s="86"/>
      <c r="I509" s="86"/>
      <c r="J509" s="86"/>
      <c r="K509" s="3"/>
      <c r="L509" s="86"/>
      <c r="M509" s="86"/>
      <c r="N509" s="3"/>
    </row>
    <row r="510" spans="1:14" s="2" customFormat="1" ht="15.75">
      <c r="A510" s="3"/>
      <c r="B510" s="86"/>
      <c r="C510" s="86"/>
      <c r="D510" s="3"/>
      <c r="E510" s="85"/>
      <c r="F510" s="85"/>
      <c r="G510" s="85"/>
      <c r="H510" s="86"/>
      <c r="I510" s="86"/>
      <c r="J510" s="86"/>
      <c r="K510" s="3"/>
      <c r="L510" s="86"/>
      <c r="M510" s="86"/>
      <c r="N510" s="3"/>
    </row>
    <row r="511" spans="1:14" s="2" customFormat="1" ht="15.75">
      <c r="A511" s="3"/>
      <c r="B511" s="86"/>
      <c r="C511" s="86"/>
      <c r="D511" s="3"/>
      <c r="E511" s="85"/>
      <c r="F511" s="85"/>
      <c r="G511" s="85"/>
      <c r="H511" s="86"/>
      <c r="I511" s="86"/>
      <c r="J511" s="86"/>
      <c r="K511" s="3"/>
      <c r="L511" s="86"/>
      <c r="M511" s="86"/>
      <c r="N511" s="3"/>
    </row>
    <row r="512" spans="1:14" s="2" customFormat="1" ht="15.75">
      <c r="A512" s="3"/>
      <c r="B512" s="86"/>
      <c r="C512" s="86"/>
      <c r="D512" s="3"/>
      <c r="E512" s="85"/>
      <c r="F512" s="85"/>
      <c r="G512" s="85"/>
      <c r="H512" s="86"/>
      <c r="I512" s="86"/>
      <c r="J512" s="86"/>
      <c r="K512" s="3"/>
      <c r="L512" s="86"/>
      <c r="M512" s="86"/>
      <c r="N512" s="3"/>
    </row>
    <row r="513" spans="1:14" s="2" customFormat="1" ht="15.75">
      <c r="A513" s="3"/>
      <c r="B513" s="86"/>
      <c r="C513" s="86"/>
      <c r="D513" s="3"/>
      <c r="E513" s="85"/>
      <c r="F513" s="85"/>
      <c r="G513" s="85"/>
      <c r="H513" s="86"/>
      <c r="I513" s="86"/>
      <c r="J513" s="86"/>
      <c r="K513" s="3"/>
      <c r="L513" s="86"/>
      <c r="M513" s="86"/>
      <c r="N513" s="3"/>
    </row>
    <row r="514" spans="1:14" s="2" customFormat="1" ht="15.75">
      <c r="A514" s="3"/>
      <c r="B514" s="86"/>
      <c r="C514" s="86"/>
      <c r="D514" s="3"/>
      <c r="E514" s="85"/>
      <c r="F514" s="85"/>
      <c r="G514" s="85"/>
      <c r="H514" s="86"/>
      <c r="I514" s="86"/>
      <c r="J514" s="86"/>
      <c r="K514" s="3"/>
      <c r="L514" s="86"/>
      <c r="M514" s="86"/>
      <c r="N514" s="3"/>
    </row>
    <row r="515" spans="1:14" s="2" customFormat="1" ht="15.75">
      <c r="A515" s="3"/>
      <c r="B515" s="86"/>
      <c r="C515" s="86"/>
      <c r="D515" s="3"/>
      <c r="E515" s="85"/>
      <c r="F515" s="85"/>
      <c r="G515" s="85"/>
      <c r="H515" s="86"/>
      <c r="I515" s="86"/>
      <c r="J515" s="86"/>
      <c r="K515" s="3"/>
      <c r="L515" s="86"/>
      <c r="M515" s="86"/>
      <c r="N515" s="3"/>
    </row>
    <row r="516" spans="1:14" s="2" customFormat="1" ht="15.75">
      <c r="A516" s="3"/>
      <c r="B516" s="86"/>
      <c r="C516" s="86"/>
      <c r="D516" s="3"/>
      <c r="E516" s="85"/>
      <c r="F516" s="85"/>
      <c r="G516" s="85"/>
      <c r="H516" s="86"/>
      <c r="I516" s="86"/>
      <c r="J516" s="86"/>
      <c r="K516" s="3"/>
      <c r="L516" s="86"/>
      <c r="M516" s="86"/>
      <c r="N516" s="3"/>
    </row>
    <row r="517" spans="1:14" s="2" customFormat="1" ht="15.75">
      <c r="A517" s="3"/>
      <c r="B517" s="86"/>
      <c r="C517" s="86"/>
      <c r="D517" s="3"/>
      <c r="E517" s="85"/>
      <c r="F517" s="85"/>
      <c r="G517" s="85"/>
      <c r="H517" s="86"/>
      <c r="I517" s="86"/>
      <c r="J517" s="86"/>
      <c r="K517" s="3"/>
      <c r="L517" s="86"/>
      <c r="M517" s="86"/>
      <c r="N517" s="3"/>
    </row>
    <row r="518" spans="1:14" s="2" customFormat="1" ht="15.75">
      <c r="A518" s="3"/>
      <c r="B518" s="86"/>
      <c r="C518" s="86"/>
      <c r="D518" s="3"/>
      <c r="E518" s="85"/>
      <c r="F518" s="85"/>
      <c r="G518" s="85"/>
      <c r="H518" s="86"/>
      <c r="I518" s="86"/>
      <c r="J518" s="86"/>
      <c r="K518" s="3"/>
      <c r="L518" s="86"/>
      <c r="M518" s="86"/>
      <c r="N518" s="3"/>
    </row>
    <row r="519" spans="1:14" s="2" customFormat="1" ht="15.75">
      <c r="A519" s="3"/>
      <c r="B519" s="86"/>
      <c r="C519" s="86"/>
      <c r="D519" s="3"/>
      <c r="E519" s="85"/>
      <c r="F519" s="85"/>
      <c r="G519" s="85"/>
      <c r="H519" s="86"/>
      <c r="I519" s="86"/>
      <c r="J519" s="86"/>
      <c r="K519" s="3"/>
      <c r="L519" s="86"/>
      <c r="M519" s="86"/>
      <c r="N519" s="3"/>
    </row>
    <row r="520" spans="1:14" s="2" customFormat="1" ht="15.75">
      <c r="A520" s="3"/>
      <c r="B520" s="86"/>
      <c r="C520" s="86"/>
      <c r="D520" s="3"/>
      <c r="E520" s="85"/>
      <c r="F520" s="85"/>
      <c r="G520" s="85"/>
      <c r="H520" s="86"/>
      <c r="I520" s="86"/>
      <c r="J520" s="86"/>
      <c r="K520" s="3"/>
      <c r="L520" s="86"/>
      <c r="M520" s="86"/>
      <c r="N520" s="3"/>
    </row>
    <row r="521" spans="1:14" s="2" customFormat="1" ht="15.75">
      <c r="A521" s="3"/>
      <c r="B521" s="86"/>
      <c r="C521" s="86"/>
      <c r="D521" s="3"/>
      <c r="E521" s="85"/>
      <c r="F521" s="85"/>
      <c r="G521" s="85"/>
      <c r="H521" s="86"/>
      <c r="I521" s="86"/>
      <c r="J521" s="86"/>
      <c r="K521" s="3"/>
      <c r="L521" s="86"/>
      <c r="M521" s="86"/>
      <c r="N521" s="3"/>
    </row>
    <row r="522" spans="1:14" s="2" customFormat="1" ht="15.75">
      <c r="A522" s="3"/>
      <c r="B522" s="86"/>
      <c r="C522" s="86"/>
      <c r="D522" s="3"/>
      <c r="E522" s="85"/>
      <c r="F522" s="85"/>
      <c r="G522" s="85"/>
      <c r="H522" s="86"/>
      <c r="I522" s="86"/>
      <c r="J522" s="86"/>
      <c r="K522" s="3"/>
      <c r="L522" s="86"/>
      <c r="M522" s="86"/>
      <c r="N522" s="3"/>
    </row>
    <row r="523" spans="1:14" s="2" customFormat="1" ht="15.75">
      <c r="A523" s="3"/>
      <c r="B523" s="86"/>
      <c r="C523" s="86"/>
      <c r="D523" s="3"/>
      <c r="E523" s="85"/>
      <c r="F523" s="85"/>
      <c r="G523" s="85"/>
      <c r="H523" s="86"/>
      <c r="I523" s="86"/>
      <c r="J523" s="86"/>
      <c r="K523" s="3"/>
      <c r="L523" s="86"/>
      <c r="M523" s="86"/>
      <c r="N523" s="3"/>
    </row>
    <row r="524" spans="1:14" s="2" customFormat="1" ht="15.75">
      <c r="A524" s="3"/>
      <c r="B524" s="86"/>
      <c r="C524" s="86"/>
      <c r="D524" s="3"/>
      <c r="E524" s="85"/>
      <c r="F524" s="85"/>
      <c r="G524" s="85"/>
      <c r="H524" s="86"/>
      <c r="I524" s="86"/>
      <c r="J524" s="86"/>
      <c r="K524" s="3"/>
      <c r="L524" s="86"/>
      <c r="M524" s="86"/>
      <c r="N524" s="3"/>
    </row>
    <row r="525" spans="1:14" s="2" customFormat="1" ht="15.75">
      <c r="A525" s="3"/>
      <c r="B525" s="86"/>
      <c r="C525" s="86"/>
      <c r="D525" s="3"/>
      <c r="E525" s="85"/>
      <c r="F525" s="85"/>
      <c r="G525" s="85"/>
      <c r="H525" s="86"/>
      <c r="I525" s="86"/>
      <c r="J525" s="86"/>
      <c r="K525" s="3"/>
      <c r="L525" s="86"/>
      <c r="M525" s="86"/>
      <c r="N525" s="3"/>
    </row>
    <row r="526" spans="1:14" s="2" customFormat="1" ht="15.75">
      <c r="A526" s="3"/>
      <c r="B526" s="86"/>
      <c r="C526" s="86"/>
      <c r="D526" s="3"/>
      <c r="E526" s="85"/>
      <c r="F526" s="85"/>
      <c r="G526" s="85"/>
      <c r="H526" s="86"/>
      <c r="I526" s="86"/>
      <c r="J526" s="86"/>
      <c r="K526" s="3"/>
      <c r="L526" s="86"/>
      <c r="M526" s="86"/>
      <c r="N526" s="3"/>
    </row>
    <row r="527" spans="1:14" s="2" customFormat="1" ht="15.75">
      <c r="A527" s="3"/>
      <c r="B527" s="86"/>
      <c r="C527" s="86"/>
      <c r="D527" s="3"/>
      <c r="E527" s="85"/>
      <c r="F527" s="85"/>
      <c r="G527" s="85"/>
      <c r="H527" s="86"/>
      <c r="I527" s="86"/>
      <c r="J527" s="86"/>
      <c r="K527" s="3"/>
      <c r="L527" s="86"/>
      <c r="M527" s="86"/>
      <c r="N527" s="3"/>
    </row>
    <row r="528" spans="1:14" s="2" customFormat="1" ht="15.75">
      <c r="A528" s="3"/>
      <c r="B528" s="86"/>
      <c r="C528" s="86"/>
      <c r="D528" s="3"/>
      <c r="E528" s="85"/>
      <c r="F528" s="85"/>
      <c r="G528" s="85"/>
      <c r="H528" s="86"/>
      <c r="I528" s="86"/>
      <c r="J528" s="86"/>
      <c r="K528" s="3"/>
      <c r="L528" s="86"/>
      <c r="M528" s="86"/>
      <c r="N528" s="3"/>
    </row>
    <row r="529" spans="1:14" s="2" customFormat="1" ht="15.75">
      <c r="A529" s="3"/>
      <c r="B529" s="86"/>
      <c r="C529" s="86"/>
      <c r="D529" s="3"/>
      <c r="E529" s="85"/>
      <c r="F529" s="85"/>
      <c r="G529" s="85"/>
      <c r="H529" s="86"/>
      <c r="I529" s="86"/>
      <c r="J529" s="86"/>
      <c r="K529" s="3"/>
      <c r="L529" s="86"/>
      <c r="M529" s="86"/>
      <c r="N529" s="3"/>
    </row>
    <row r="530" spans="1:14" s="2" customFormat="1" ht="15.75">
      <c r="A530" s="3"/>
      <c r="B530" s="86"/>
      <c r="C530" s="86"/>
      <c r="D530" s="3"/>
      <c r="E530" s="85"/>
      <c r="F530" s="85"/>
      <c r="G530" s="85"/>
      <c r="H530" s="86"/>
      <c r="I530" s="86"/>
      <c r="J530" s="86"/>
      <c r="K530" s="3"/>
      <c r="L530" s="86"/>
      <c r="M530" s="86"/>
      <c r="N530" s="3"/>
    </row>
    <row r="531" spans="1:14" s="2" customFormat="1" ht="15.75">
      <c r="A531" s="3"/>
      <c r="B531" s="86"/>
      <c r="C531" s="86"/>
      <c r="D531" s="3"/>
      <c r="E531" s="85"/>
      <c r="F531" s="85"/>
      <c r="G531" s="85"/>
      <c r="H531" s="86"/>
      <c r="I531" s="86"/>
      <c r="J531" s="86"/>
      <c r="K531" s="3"/>
      <c r="L531" s="86"/>
      <c r="M531" s="86"/>
      <c r="N531" s="3"/>
    </row>
    <row r="532" spans="1:14" s="2" customFormat="1" ht="15.75">
      <c r="A532" s="3"/>
      <c r="B532" s="86"/>
      <c r="C532" s="86"/>
      <c r="D532" s="3"/>
      <c r="E532" s="85"/>
      <c r="F532" s="85"/>
      <c r="G532" s="85"/>
      <c r="H532" s="86"/>
      <c r="I532" s="86"/>
      <c r="J532" s="86"/>
      <c r="K532" s="3"/>
      <c r="L532" s="86"/>
      <c r="M532" s="86"/>
      <c r="N532" s="3"/>
    </row>
    <row r="533" spans="1:14" s="2" customFormat="1" ht="15.75">
      <c r="A533" s="3"/>
      <c r="B533" s="86"/>
      <c r="C533" s="86"/>
      <c r="D533" s="3"/>
      <c r="E533" s="85"/>
      <c r="F533" s="85"/>
      <c r="G533" s="85"/>
      <c r="H533" s="86"/>
      <c r="I533" s="86"/>
      <c r="J533" s="86"/>
      <c r="K533" s="3"/>
      <c r="L533" s="86"/>
      <c r="M533" s="86"/>
      <c r="N533" s="3"/>
    </row>
    <row r="534" spans="1:14" s="2" customFormat="1" ht="15.75">
      <c r="A534" s="3"/>
      <c r="B534" s="86"/>
      <c r="C534" s="86"/>
      <c r="D534" s="3"/>
      <c r="E534" s="85"/>
      <c r="F534" s="85"/>
      <c r="G534" s="85"/>
      <c r="H534" s="86"/>
      <c r="I534" s="86"/>
      <c r="J534" s="86"/>
      <c r="K534" s="3"/>
      <c r="L534" s="86"/>
      <c r="M534" s="86"/>
      <c r="N534" s="3"/>
    </row>
    <row r="535" spans="1:14" s="2" customFormat="1" ht="15.75">
      <c r="A535" s="3"/>
      <c r="B535" s="86"/>
      <c r="C535" s="86"/>
      <c r="D535" s="3"/>
      <c r="E535" s="85"/>
      <c r="F535" s="85"/>
      <c r="G535" s="85"/>
      <c r="H535" s="86"/>
      <c r="I535" s="86"/>
      <c r="J535" s="86"/>
      <c r="K535" s="3"/>
      <c r="L535" s="86"/>
      <c r="M535" s="86"/>
      <c r="N535" s="3"/>
    </row>
    <row r="536" spans="1:14" s="2" customFormat="1" ht="15.75">
      <c r="A536" s="3"/>
      <c r="B536" s="86"/>
      <c r="C536" s="86"/>
      <c r="D536" s="3"/>
      <c r="E536" s="85"/>
      <c r="F536" s="85"/>
      <c r="G536" s="85"/>
      <c r="H536" s="86"/>
      <c r="I536" s="86"/>
      <c r="J536" s="86"/>
      <c r="K536" s="3"/>
      <c r="L536" s="86"/>
      <c r="M536" s="86"/>
      <c r="N536" s="3"/>
    </row>
    <row r="537" spans="1:14" s="2" customFormat="1" ht="15.75">
      <c r="A537" s="3"/>
      <c r="B537" s="86"/>
      <c r="C537" s="86"/>
      <c r="D537" s="3"/>
      <c r="E537" s="85"/>
      <c r="F537" s="85"/>
      <c r="G537" s="85"/>
      <c r="H537" s="86"/>
      <c r="I537" s="86"/>
      <c r="J537" s="86"/>
      <c r="K537" s="3"/>
      <c r="L537" s="86"/>
      <c r="M537" s="86"/>
      <c r="N537" s="3"/>
    </row>
    <row r="538" spans="1:14" s="2" customFormat="1" ht="15.75">
      <c r="A538" s="3"/>
      <c r="B538" s="86"/>
      <c r="C538" s="86"/>
      <c r="D538" s="3"/>
      <c r="E538" s="85"/>
      <c r="F538" s="85"/>
      <c r="G538" s="85"/>
      <c r="H538" s="86"/>
      <c r="I538" s="86"/>
      <c r="J538" s="86"/>
      <c r="K538" s="3"/>
      <c r="L538" s="86"/>
      <c r="M538" s="86"/>
      <c r="N538" s="3"/>
    </row>
    <row r="539" spans="1:14" s="2" customFormat="1" ht="15.75">
      <c r="A539" s="3"/>
      <c r="B539" s="86"/>
      <c r="C539" s="86"/>
      <c r="D539" s="3"/>
      <c r="E539" s="85"/>
      <c r="F539" s="85"/>
      <c r="G539" s="85"/>
      <c r="H539" s="86"/>
      <c r="I539" s="86"/>
      <c r="J539" s="86"/>
      <c r="K539" s="3"/>
      <c r="L539" s="86"/>
      <c r="M539" s="86"/>
      <c r="N539" s="3"/>
    </row>
    <row r="540" spans="1:14" s="2" customFormat="1" ht="15.75">
      <c r="A540" s="3"/>
      <c r="B540" s="86"/>
      <c r="C540" s="86"/>
      <c r="D540" s="3"/>
      <c r="E540" s="85"/>
      <c r="F540" s="85"/>
      <c r="G540" s="85"/>
      <c r="H540" s="86"/>
      <c r="I540" s="86"/>
      <c r="J540" s="86"/>
      <c r="K540" s="3"/>
      <c r="L540" s="86"/>
      <c r="M540" s="86"/>
      <c r="N540" s="3"/>
    </row>
    <row r="541" spans="1:14" s="2" customFormat="1" ht="15.75">
      <c r="A541" s="3"/>
      <c r="B541" s="86"/>
      <c r="C541" s="86"/>
      <c r="D541" s="3"/>
      <c r="E541" s="85"/>
      <c r="F541" s="85"/>
      <c r="G541" s="85"/>
      <c r="H541" s="86"/>
      <c r="I541" s="86"/>
      <c r="J541" s="86"/>
      <c r="K541" s="3"/>
      <c r="L541" s="86"/>
      <c r="M541" s="86"/>
      <c r="N541" s="3"/>
    </row>
    <row r="542" spans="1:14" s="2" customFormat="1" ht="15.75">
      <c r="A542" s="3"/>
      <c r="B542" s="86"/>
      <c r="C542" s="86"/>
      <c r="D542" s="3"/>
      <c r="E542" s="85"/>
      <c r="F542" s="85"/>
      <c r="G542" s="85"/>
      <c r="H542" s="86"/>
      <c r="I542" s="86"/>
      <c r="J542" s="86"/>
      <c r="K542" s="3"/>
      <c r="L542" s="86"/>
      <c r="M542" s="86"/>
      <c r="N542" s="3"/>
    </row>
    <row r="543" spans="1:14" s="2" customFormat="1" ht="15.75">
      <c r="A543" s="3"/>
      <c r="B543" s="86"/>
      <c r="C543" s="86"/>
      <c r="D543" s="3"/>
      <c r="E543" s="85"/>
      <c r="F543" s="85"/>
      <c r="G543" s="85"/>
      <c r="H543" s="86"/>
      <c r="I543" s="86"/>
      <c r="J543" s="86"/>
      <c r="K543" s="3"/>
      <c r="L543" s="86"/>
      <c r="M543" s="86"/>
      <c r="N543" s="3"/>
    </row>
    <row r="544" spans="1:14" s="2" customFormat="1" ht="15.75">
      <c r="A544" s="3"/>
      <c r="B544" s="86"/>
      <c r="C544" s="86"/>
      <c r="D544" s="3"/>
      <c r="E544" s="85"/>
      <c r="F544" s="85"/>
      <c r="G544" s="85"/>
      <c r="H544" s="86"/>
      <c r="I544" s="86"/>
      <c r="J544" s="86"/>
      <c r="K544" s="3"/>
      <c r="L544" s="86"/>
      <c r="M544" s="86"/>
      <c r="N544" s="3"/>
    </row>
    <row r="545" spans="1:14" s="2" customFormat="1" ht="15.75">
      <c r="A545" s="3"/>
      <c r="B545" s="86"/>
      <c r="C545" s="86"/>
      <c r="D545" s="3"/>
      <c r="E545" s="85"/>
      <c r="F545" s="85"/>
      <c r="G545" s="85"/>
      <c r="H545" s="86"/>
      <c r="I545" s="86"/>
      <c r="J545" s="86"/>
      <c r="K545" s="3"/>
      <c r="L545" s="86"/>
      <c r="M545" s="86"/>
      <c r="N545" s="3"/>
    </row>
    <row r="546" spans="1:14" s="2" customFormat="1" ht="15.75">
      <c r="A546" s="3"/>
      <c r="B546" s="86"/>
      <c r="C546" s="86"/>
      <c r="D546" s="3"/>
      <c r="E546" s="85"/>
      <c r="F546" s="85"/>
      <c r="G546" s="85"/>
      <c r="H546" s="86"/>
      <c r="I546" s="86"/>
      <c r="J546" s="86"/>
      <c r="K546" s="3"/>
      <c r="L546" s="86"/>
      <c r="M546" s="86"/>
      <c r="N546" s="3"/>
    </row>
    <row r="547" spans="1:14" s="2" customFormat="1" ht="15.75">
      <c r="A547" s="3"/>
      <c r="B547" s="86"/>
      <c r="C547" s="86"/>
      <c r="D547" s="3"/>
      <c r="E547" s="85"/>
      <c r="F547" s="85"/>
      <c r="G547" s="85"/>
      <c r="H547" s="86"/>
      <c r="I547" s="86"/>
      <c r="J547" s="86"/>
      <c r="K547" s="3"/>
      <c r="L547" s="86"/>
      <c r="M547" s="86"/>
      <c r="N547" s="3"/>
    </row>
    <row r="548" spans="1:14" s="2" customFormat="1" ht="15.75">
      <c r="A548" s="3"/>
      <c r="B548" s="86"/>
      <c r="C548" s="86"/>
      <c r="D548" s="3"/>
      <c r="E548" s="85"/>
      <c r="F548" s="85"/>
      <c r="G548" s="85"/>
      <c r="H548" s="86"/>
      <c r="I548" s="86"/>
      <c r="J548" s="86"/>
      <c r="K548" s="3"/>
      <c r="L548" s="86"/>
      <c r="M548" s="86"/>
      <c r="N548" s="3"/>
    </row>
    <row r="549" spans="1:14" s="2" customFormat="1" ht="15.75">
      <c r="A549" s="3"/>
      <c r="B549" s="86"/>
      <c r="C549" s="86"/>
      <c r="D549" s="3"/>
      <c r="E549" s="85"/>
      <c r="F549" s="85"/>
      <c r="G549" s="85"/>
      <c r="H549" s="86"/>
      <c r="I549" s="86"/>
      <c r="J549" s="86"/>
      <c r="K549" s="3"/>
      <c r="L549" s="86"/>
      <c r="M549" s="86"/>
      <c r="N549" s="3"/>
    </row>
    <row r="550" spans="1:14" s="2" customFormat="1" ht="15.75">
      <c r="A550" s="3"/>
      <c r="B550" s="86"/>
      <c r="C550" s="86"/>
      <c r="D550" s="3"/>
      <c r="E550" s="85"/>
      <c r="F550" s="85"/>
      <c r="G550" s="85"/>
      <c r="H550" s="86"/>
      <c r="I550" s="86"/>
      <c r="J550" s="86"/>
      <c r="K550" s="3"/>
      <c r="L550" s="86"/>
      <c r="M550" s="86"/>
      <c r="N550" s="3"/>
    </row>
    <row r="551" spans="1:14" s="2" customFormat="1" ht="15.75">
      <c r="A551" s="3"/>
      <c r="B551" s="86"/>
      <c r="C551" s="86"/>
      <c r="D551" s="3"/>
      <c r="E551" s="85"/>
      <c r="F551" s="85"/>
      <c r="G551" s="85"/>
      <c r="H551" s="86"/>
      <c r="I551" s="86"/>
      <c r="J551" s="86"/>
      <c r="K551" s="3"/>
      <c r="L551" s="86"/>
      <c r="M551" s="86"/>
      <c r="N551" s="3"/>
    </row>
    <row r="552" spans="1:14" s="2" customFormat="1" ht="15.75">
      <c r="A552" s="3"/>
      <c r="B552" s="86"/>
      <c r="C552" s="86"/>
      <c r="D552" s="3"/>
      <c r="E552" s="85"/>
      <c r="F552" s="85"/>
      <c r="G552" s="85"/>
      <c r="H552" s="86"/>
      <c r="I552" s="86"/>
      <c r="J552" s="86"/>
      <c r="K552" s="3"/>
      <c r="L552" s="86"/>
      <c r="M552" s="86"/>
      <c r="N552" s="3"/>
    </row>
    <row r="553" spans="1:14" s="2" customFormat="1" ht="15.75">
      <c r="A553" s="3"/>
      <c r="B553" s="86"/>
      <c r="C553" s="86"/>
      <c r="D553" s="3"/>
      <c r="E553" s="85"/>
      <c r="F553" s="85"/>
      <c r="G553" s="85"/>
      <c r="H553" s="86"/>
      <c r="I553" s="86"/>
      <c r="J553" s="86"/>
      <c r="K553" s="3"/>
      <c r="L553" s="86"/>
      <c r="M553" s="86"/>
      <c r="N553" s="3"/>
    </row>
    <row r="554" spans="1:14" s="2" customFormat="1" ht="15.75">
      <c r="A554" s="3"/>
      <c r="B554" s="86"/>
      <c r="C554" s="86"/>
      <c r="D554" s="3"/>
      <c r="E554" s="85"/>
      <c r="F554" s="85"/>
      <c r="G554" s="85"/>
      <c r="H554" s="86"/>
      <c r="I554" s="86"/>
      <c r="J554" s="86"/>
      <c r="K554" s="3"/>
      <c r="L554" s="86"/>
      <c r="M554" s="86"/>
      <c r="N554" s="3"/>
    </row>
    <row r="555" spans="1:14" s="2" customFormat="1" ht="15.75">
      <c r="A555" s="3"/>
      <c r="B555" s="86"/>
      <c r="C555" s="86"/>
      <c r="D555" s="3"/>
      <c r="E555" s="85"/>
      <c r="F555" s="85"/>
      <c r="G555" s="85"/>
      <c r="H555" s="86"/>
      <c r="I555" s="86"/>
      <c r="J555" s="86"/>
      <c r="K555" s="3"/>
      <c r="L555" s="86"/>
      <c r="M555" s="86"/>
      <c r="N555" s="3"/>
    </row>
    <row r="556" spans="1:14" s="2" customFormat="1" ht="15.75">
      <c r="A556" s="3"/>
      <c r="B556" s="86"/>
      <c r="C556" s="86"/>
      <c r="D556" s="3"/>
      <c r="E556" s="85"/>
      <c r="F556" s="85"/>
      <c r="G556" s="85"/>
      <c r="H556" s="86"/>
      <c r="I556" s="86"/>
      <c r="J556" s="86"/>
      <c r="K556" s="3"/>
      <c r="L556" s="86"/>
      <c r="M556" s="86"/>
      <c r="N556" s="3"/>
    </row>
    <row r="557" spans="1:14" s="2" customFormat="1" ht="15.75">
      <c r="A557" s="3"/>
      <c r="B557" s="86"/>
      <c r="C557" s="86"/>
      <c r="D557" s="3"/>
      <c r="E557" s="85"/>
      <c r="F557" s="85"/>
      <c r="G557" s="85"/>
      <c r="H557" s="86"/>
      <c r="I557" s="86"/>
      <c r="J557" s="86"/>
      <c r="K557" s="3"/>
      <c r="L557" s="86"/>
      <c r="M557" s="86"/>
      <c r="N557" s="3"/>
    </row>
    <row r="558" spans="1:14" s="2" customFormat="1" ht="15.75">
      <c r="A558" s="3"/>
      <c r="B558" s="86"/>
      <c r="C558" s="86"/>
      <c r="D558" s="3"/>
      <c r="E558" s="85"/>
      <c r="F558" s="85"/>
      <c r="G558" s="85"/>
      <c r="H558" s="86"/>
      <c r="I558" s="86"/>
      <c r="J558" s="86"/>
      <c r="K558" s="3"/>
      <c r="L558" s="86"/>
      <c r="M558" s="86"/>
      <c r="N558" s="3"/>
    </row>
    <row r="559" spans="1:14" s="2" customFormat="1" ht="15.75">
      <c r="A559" s="3"/>
      <c r="B559" s="86"/>
      <c r="C559" s="86"/>
      <c r="D559" s="3"/>
      <c r="E559" s="85"/>
      <c r="F559" s="85"/>
      <c r="G559" s="85"/>
      <c r="H559" s="86"/>
      <c r="I559" s="86"/>
      <c r="J559" s="86"/>
      <c r="K559" s="3"/>
      <c r="L559" s="86"/>
      <c r="M559" s="86"/>
      <c r="N559" s="3"/>
    </row>
    <row r="560" spans="1:14" s="2" customFormat="1" ht="15.75">
      <c r="A560" s="3"/>
      <c r="B560" s="86"/>
      <c r="C560" s="86"/>
      <c r="D560" s="3"/>
      <c r="E560" s="85"/>
      <c r="F560" s="85"/>
      <c r="G560" s="85"/>
      <c r="H560" s="86"/>
      <c r="I560" s="86"/>
      <c r="J560" s="86"/>
      <c r="K560" s="3"/>
      <c r="L560" s="86"/>
      <c r="M560" s="86"/>
      <c r="N560" s="3"/>
    </row>
    <row r="561" spans="1:14" s="2" customFormat="1" ht="15.75">
      <c r="A561" s="3"/>
      <c r="B561" s="86"/>
      <c r="C561" s="86"/>
      <c r="D561" s="3"/>
      <c r="E561" s="85"/>
      <c r="F561" s="85"/>
      <c r="G561" s="85"/>
      <c r="H561" s="86"/>
      <c r="I561" s="86"/>
      <c r="J561" s="86"/>
      <c r="K561" s="3"/>
      <c r="L561" s="86"/>
      <c r="M561" s="86"/>
      <c r="N561" s="3"/>
    </row>
    <row r="562" spans="1:14" s="2" customFormat="1" ht="15.75">
      <c r="A562" s="3"/>
      <c r="B562" s="86"/>
      <c r="C562" s="86"/>
      <c r="D562" s="3"/>
      <c r="E562" s="85"/>
      <c r="F562" s="85"/>
      <c r="G562" s="85"/>
      <c r="H562" s="86"/>
      <c r="I562" s="86"/>
      <c r="J562" s="86"/>
      <c r="K562" s="3"/>
      <c r="L562" s="86"/>
      <c r="M562" s="86"/>
      <c r="N562" s="3"/>
    </row>
    <row r="563" spans="1:14" s="2" customFormat="1" ht="15.75">
      <c r="A563" s="3"/>
      <c r="B563" s="86"/>
      <c r="C563" s="86"/>
      <c r="D563" s="3"/>
      <c r="E563" s="85"/>
      <c r="F563" s="85"/>
      <c r="G563" s="85"/>
      <c r="H563" s="86"/>
      <c r="I563" s="86"/>
      <c r="J563" s="86"/>
      <c r="K563" s="3"/>
      <c r="L563" s="86"/>
      <c r="M563" s="86"/>
      <c r="N563" s="3"/>
    </row>
    <row r="564" spans="1:14" s="2" customFormat="1" ht="15.75">
      <c r="A564" s="3"/>
      <c r="B564" s="86"/>
      <c r="C564" s="86"/>
      <c r="D564" s="3"/>
      <c r="E564" s="85"/>
      <c r="F564" s="85"/>
      <c r="G564" s="85"/>
      <c r="H564" s="86"/>
      <c r="I564" s="86"/>
      <c r="J564" s="86"/>
      <c r="K564" s="3"/>
      <c r="L564" s="86"/>
      <c r="M564" s="86"/>
      <c r="N564" s="3"/>
    </row>
    <row r="565" spans="1:14" s="2" customFormat="1" ht="15.75">
      <c r="A565" s="3"/>
      <c r="B565" s="86"/>
      <c r="C565" s="86"/>
      <c r="D565" s="3"/>
      <c r="E565" s="85"/>
      <c r="F565" s="85"/>
      <c r="G565" s="85"/>
      <c r="H565" s="86"/>
      <c r="I565" s="86"/>
      <c r="J565" s="86"/>
      <c r="K565" s="3"/>
      <c r="L565" s="86"/>
      <c r="M565" s="86"/>
      <c r="N565" s="3"/>
    </row>
    <row r="566" spans="1:14" s="2" customFormat="1" ht="15.75">
      <c r="A566" s="3"/>
      <c r="B566" s="86"/>
      <c r="C566" s="86"/>
      <c r="D566" s="3"/>
      <c r="E566" s="85"/>
      <c r="F566" s="85"/>
      <c r="G566" s="85"/>
      <c r="H566" s="86"/>
      <c r="I566" s="86"/>
      <c r="J566" s="86"/>
      <c r="K566" s="3"/>
      <c r="L566" s="86"/>
      <c r="M566" s="86"/>
      <c r="N566" s="3"/>
    </row>
    <row r="567" spans="1:14" s="2" customFormat="1" ht="15.75">
      <c r="A567" s="3"/>
      <c r="B567" s="86"/>
      <c r="C567" s="86"/>
      <c r="D567" s="3"/>
      <c r="E567" s="85"/>
      <c r="F567" s="85"/>
      <c r="G567" s="85"/>
      <c r="H567" s="86"/>
      <c r="I567" s="86"/>
      <c r="J567" s="86"/>
      <c r="K567" s="3"/>
      <c r="L567" s="86"/>
      <c r="M567" s="86"/>
      <c r="N567" s="3"/>
    </row>
    <row r="568" spans="1:14" s="2" customFormat="1" ht="15.75">
      <c r="A568" s="3"/>
      <c r="B568" s="86"/>
      <c r="C568" s="86"/>
      <c r="D568" s="3"/>
      <c r="E568" s="85"/>
      <c r="F568" s="85"/>
      <c r="G568" s="85"/>
      <c r="H568" s="86"/>
      <c r="I568" s="86"/>
      <c r="J568" s="86"/>
      <c r="K568" s="3"/>
      <c r="L568" s="86"/>
      <c r="M568" s="86"/>
      <c r="N568" s="3"/>
    </row>
    <row r="569" spans="1:14" s="2" customFormat="1" ht="15.75">
      <c r="A569" s="3"/>
      <c r="B569" s="86"/>
      <c r="C569" s="86"/>
      <c r="D569" s="3"/>
      <c r="E569" s="85"/>
      <c r="F569" s="85"/>
      <c r="G569" s="85"/>
      <c r="H569" s="86"/>
      <c r="I569" s="86"/>
      <c r="J569" s="86"/>
      <c r="K569" s="3"/>
      <c r="L569" s="86"/>
      <c r="M569" s="86"/>
      <c r="N569" s="3"/>
    </row>
    <row r="570" spans="1:14" s="2" customFormat="1" ht="15.75">
      <c r="A570" s="3"/>
      <c r="B570" s="86"/>
      <c r="C570" s="86"/>
      <c r="D570" s="3"/>
      <c r="E570" s="85"/>
      <c r="F570" s="85"/>
      <c r="G570" s="85"/>
      <c r="H570" s="86"/>
      <c r="I570" s="86"/>
      <c r="J570" s="86"/>
      <c r="K570" s="3"/>
      <c r="L570" s="86"/>
      <c r="M570" s="86"/>
      <c r="N570" s="3"/>
    </row>
    <row r="571" spans="1:14" s="2" customFormat="1" ht="15.75">
      <c r="A571" s="3"/>
      <c r="B571" s="86"/>
      <c r="C571" s="86"/>
      <c r="D571" s="3"/>
      <c r="E571" s="85"/>
      <c r="F571" s="85"/>
      <c r="G571" s="85"/>
      <c r="H571" s="86"/>
      <c r="I571" s="86"/>
      <c r="J571" s="86"/>
      <c r="K571" s="3"/>
      <c r="L571" s="86"/>
      <c r="M571" s="86"/>
      <c r="N571" s="3"/>
    </row>
    <row r="572" spans="1:14" s="2" customFormat="1" ht="15.75">
      <c r="A572" s="3"/>
      <c r="B572" s="86"/>
      <c r="C572" s="86"/>
      <c r="D572" s="3"/>
      <c r="E572" s="85"/>
      <c r="F572" s="85"/>
      <c r="G572" s="85"/>
      <c r="H572" s="86"/>
      <c r="I572" s="86"/>
      <c r="J572" s="86"/>
      <c r="K572" s="3"/>
      <c r="L572" s="86"/>
      <c r="M572" s="86"/>
      <c r="N572" s="3"/>
    </row>
    <row r="573" spans="1:14" s="2" customFormat="1" ht="15.75">
      <c r="A573" s="3"/>
      <c r="B573" s="86"/>
      <c r="C573" s="86"/>
      <c r="D573" s="3"/>
      <c r="E573" s="85"/>
      <c r="F573" s="85"/>
      <c r="G573" s="85"/>
      <c r="H573" s="86"/>
      <c r="I573" s="86"/>
      <c r="J573" s="86"/>
      <c r="K573" s="3"/>
      <c r="L573" s="86"/>
      <c r="M573" s="86"/>
      <c r="N573" s="3"/>
    </row>
    <row r="574" spans="1:14" s="2" customFormat="1" ht="15.75">
      <c r="A574" s="3"/>
      <c r="B574" s="86"/>
      <c r="C574" s="86"/>
      <c r="D574" s="3"/>
      <c r="E574" s="85"/>
      <c r="F574" s="85"/>
      <c r="G574" s="85"/>
      <c r="H574" s="86"/>
      <c r="I574" s="86"/>
      <c r="J574" s="86"/>
      <c r="K574" s="3"/>
      <c r="L574" s="86"/>
      <c r="M574" s="86"/>
      <c r="N574" s="3"/>
    </row>
    <row r="575" spans="1:14" s="2" customFormat="1" ht="15.75">
      <c r="A575" s="3"/>
      <c r="B575" s="86"/>
      <c r="C575" s="86"/>
      <c r="D575" s="3"/>
      <c r="E575" s="85"/>
      <c r="F575" s="85"/>
      <c r="G575" s="85"/>
      <c r="H575" s="86"/>
      <c r="I575" s="86"/>
      <c r="J575" s="86"/>
      <c r="K575" s="3"/>
      <c r="L575" s="86"/>
      <c r="M575" s="86"/>
      <c r="N575" s="3"/>
    </row>
    <row r="576" spans="1:14" s="2" customFormat="1" ht="15.75">
      <c r="A576" s="3"/>
      <c r="B576" s="86"/>
      <c r="C576" s="86"/>
      <c r="D576" s="3"/>
      <c r="E576" s="85"/>
      <c r="F576" s="85"/>
      <c r="G576" s="85"/>
      <c r="H576" s="86"/>
      <c r="I576" s="86"/>
      <c r="J576" s="86"/>
      <c r="K576" s="3"/>
      <c r="L576" s="86"/>
      <c r="M576" s="86"/>
      <c r="N576" s="3"/>
    </row>
    <row r="577" spans="1:14" s="2" customFormat="1" ht="15.75">
      <c r="A577" s="3"/>
      <c r="B577" s="86"/>
      <c r="C577" s="86"/>
      <c r="D577" s="3"/>
      <c r="E577" s="85"/>
      <c r="F577" s="85"/>
      <c r="G577" s="85"/>
      <c r="H577" s="86"/>
      <c r="I577" s="86"/>
      <c r="J577" s="86"/>
      <c r="K577" s="3"/>
      <c r="L577" s="86"/>
      <c r="M577" s="86"/>
      <c r="N577" s="3"/>
    </row>
    <row r="578" spans="1:14" s="2" customFormat="1" ht="15.75">
      <c r="A578" s="3"/>
      <c r="B578" s="86"/>
      <c r="C578" s="86"/>
      <c r="D578" s="3"/>
      <c r="E578" s="85"/>
      <c r="F578" s="85"/>
      <c r="G578" s="85"/>
      <c r="H578" s="86"/>
      <c r="I578" s="86"/>
      <c r="J578" s="86"/>
      <c r="K578" s="3"/>
      <c r="L578" s="86"/>
      <c r="M578" s="86"/>
      <c r="N578" s="3"/>
    </row>
    <row r="579" spans="1:14" s="2" customFormat="1" ht="15.75">
      <c r="A579" s="3"/>
      <c r="B579" s="86"/>
      <c r="C579" s="86"/>
      <c r="D579" s="3"/>
      <c r="E579" s="85"/>
      <c r="F579" s="85"/>
      <c r="G579" s="85"/>
      <c r="H579" s="86"/>
      <c r="I579" s="86"/>
      <c r="J579" s="86"/>
      <c r="K579" s="3"/>
      <c r="L579" s="86"/>
      <c r="M579" s="86"/>
      <c r="N579" s="3"/>
    </row>
    <row r="580" spans="1:14" s="2" customFormat="1" ht="15.75">
      <c r="A580" s="3"/>
      <c r="B580" s="86"/>
      <c r="C580" s="86"/>
      <c r="D580" s="3"/>
      <c r="E580" s="85"/>
      <c r="F580" s="85"/>
      <c r="G580" s="85"/>
      <c r="H580" s="86"/>
      <c r="I580" s="86"/>
      <c r="J580" s="86"/>
      <c r="K580" s="3"/>
      <c r="L580" s="86"/>
      <c r="M580" s="86"/>
      <c r="N580" s="3"/>
    </row>
    <row r="581" spans="1:14" s="2" customFormat="1" ht="15.75">
      <c r="A581" s="3"/>
      <c r="B581" s="86"/>
      <c r="C581" s="86"/>
      <c r="D581" s="3"/>
      <c r="E581" s="85"/>
      <c r="F581" s="85"/>
      <c r="G581" s="85"/>
      <c r="H581" s="86"/>
      <c r="I581" s="86"/>
      <c r="J581" s="86"/>
      <c r="K581" s="3"/>
      <c r="L581" s="86"/>
      <c r="M581" s="86"/>
      <c r="N581" s="3"/>
    </row>
    <row r="582" spans="1:14" s="2" customFormat="1" ht="15.75">
      <c r="A582" s="3"/>
      <c r="B582" s="86"/>
      <c r="C582" s="86"/>
      <c r="D582" s="3"/>
      <c r="E582" s="85"/>
      <c r="F582" s="85"/>
      <c r="G582" s="85"/>
      <c r="H582" s="86"/>
      <c r="I582" s="86"/>
      <c r="J582" s="86"/>
      <c r="K582" s="3"/>
      <c r="L582" s="86"/>
      <c r="M582" s="86"/>
      <c r="N582" s="3"/>
    </row>
    <row r="583" spans="1:14" s="2" customFormat="1" ht="15.75">
      <c r="A583" s="3"/>
      <c r="B583" s="86"/>
      <c r="C583" s="86"/>
      <c r="D583" s="3"/>
      <c r="E583" s="85"/>
      <c r="F583" s="85"/>
      <c r="G583" s="85"/>
      <c r="H583" s="86"/>
      <c r="I583" s="86"/>
      <c r="J583" s="86"/>
      <c r="K583" s="3"/>
      <c r="L583" s="86"/>
      <c r="M583" s="86"/>
      <c r="N583" s="3"/>
    </row>
    <row r="584" spans="1:14" s="2" customFormat="1" ht="15.75">
      <c r="A584" s="3"/>
      <c r="B584" s="86"/>
      <c r="C584" s="86"/>
      <c r="D584" s="3"/>
      <c r="E584" s="85"/>
      <c r="F584" s="85"/>
      <c r="G584" s="85"/>
      <c r="H584" s="86"/>
      <c r="I584" s="86"/>
      <c r="J584" s="86"/>
      <c r="K584" s="3"/>
      <c r="L584" s="86"/>
      <c r="M584" s="86"/>
      <c r="N584" s="3"/>
    </row>
    <row r="585" spans="1:14" s="2" customFormat="1" ht="15.75">
      <c r="A585" s="3"/>
      <c r="B585" s="86"/>
      <c r="C585" s="86"/>
      <c r="D585" s="3"/>
      <c r="E585" s="85"/>
      <c r="F585" s="85"/>
      <c r="G585" s="85"/>
      <c r="H585" s="86"/>
      <c r="I585" s="86"/>
      <c r="J585" s="86"/>
      <c r="K585" s="3"/>
      <c r="L585" s="86"/>
      <c r="M585" s="86"/>
      <c r="N585" s="3"/>
    </row>
    <row r="586" spans="1:14" s="2" customFormat="1" ht="15.75">
      <c r="A586" s="3"/>
      <c r="B586" s="86"/>
      <c r="C586" s="86"/>
      <c r="D586" s="3"/>
      <c r="E586" s="85"/>
      <c r="F586" s="85"/>
      <c r="G586" s="85"/>
      <c r="H586" s="86"/>
      <c r="I586" s="86"/>
      <c r="J586" s="86"/>
      <c r="K586" s="3"/>
      <c r="L586" s="86"/>
      <c r="M586" s="86"/>
      <c r="N586" s="3"/>
    </row>
    <row r="587" spans="1:14" s="2" customFormat="1" ht="15.75">
      <c r="A587" s="3"/>
      <c r="B587" s="86"/>
      <c r="C587" s="86"/>
      <c r="D587" s="3"/>
      <c r="E587" s="85"/>
      <c r="F587" s="85"/>
      <c r="G587" s="85"/>
      <c r="H587" s="86"/>
      <c r="I587" s="86"/>
      <c r="J587" s="86"/>
      <c r="K587" s="3"/>
      <c r="L587" s="86"/>
      <c r="M587" s="86"/>
      <c r="N587" s="3"/>
    </row>
    <row r="588" spans="1:14" s="2" customFormat="1" ht="15.75">
      <c r="A588" s="3"/>
      <c r="B588" s="86"/>
      <c r="C588" s="86"/>
      <c r="D588" s="3"/>
      <c r="E588" s="85"/>
      <c r="F588" s="85"/>
      <c r="G588" s="85"/>
      <c r="H588" s="86"/>
      <c r="I588" s="86"/>
      <c r="J588" s="86"/>
      <c r="K588" s="3"/>
      <c r="L588" s="86"/>
      <c r="M588" s="86"/>
      <c r="N588" s="3"/>
    </row>
    <row r="589" spans="1:14" s="2" customFormat="1" ht="15.75">
      <c r="A589" s="3"/>
      <c r="B589" s="86"/>
      <c r="C589" s="86"/>
      <c r="D589" s="3"/>
      <c r="E589" s="85"/>
      <c r="F589" s="85"/>
      <c r="G589" s="85"/>
      <c r="H589" s="86"/>
      <c r="I589" s="86"/>
      <c r="J589" s="86"/>
      <c r="K589" s="3"/>
      <c r="L589" s="86"/>
      <c r="M589" s="86"/>
      <c r="N589" s="3"/>
    </row>
    <row r="590" spans="1:14" s="2" customFormat="1" ht="15.75">
      <c r="A590" s="3"/>
      <c r="B590" s="86"/>
      <c r="C590" s="86"/>
      <c r="D590" s="3"/>
      <c r="E590" s="85"/>
      <c r="F590" s="85"/>
      <c r="G590" s="85"/>
      <c r="H590" s="86"/>
      <c r="I590" s="86"/>
      <c r="J590" s="86"/>
      <c r="K590" s="3"/>
      <c r="L590" s="86"/>
      <c r="M590" s="86"/>
      <c r="N590" s="3"/>
    </row>
    <row r="591" spans="1:14" s="2" customFormat="1" ht="15.75">
      <c r="A591" s="3"/>
      <c r="B591" s="86"/>
      <c r="C591" s="86"/>
      <c r="D591" s="3"/>
      <c r="E591" s="85"/>
      <c r="F591" s="85"/>
      <c r="G591" s="85"/>
      <c r="H591" s="86"/>
      <c r="I591" s="86"/>
      <c r="J591" s="86"/>
      <c r="K591" s="3"/>
      <c r="L591" s="86"/>
      <c r="M591" s="86"/>
      <c r="N591" s="3"/>
    </row>
    <row r="592" spans="1:14" s="2" customFormat="1" ht="15.75">
      <c r="A592" s="3"/>
      <c r="B592" s="86"/>
      <c r="C592" s="86"/>
      <c r="D592" s="3"/>
      <c r="E592" s="85"/>
      <c r="F592" s="85"/>
      <c r="G592" s="85"/>
      <c r="H592" s="86"/>
      <c r="I592" s="86"/>
      <c r="J592" s="86"/>
      <c r="K592" s="3"/>
      <c r="L592" s="86"/>
      <c r="M592" s="86"/>
      <c r="N592" s="3"/>
    </row>
    <row r="593" spans="1:14" s="2" customFormat="1" ht="15.75">
      <c r="A593" s="3"/>
      <c r="B593" s="86"/>
      <c r="C593" s="86"/>
      <c r="D593" s="3"/>
      <c r="E593" s="85"/>
      <c r="F593" s="85"/>
      <c r="G593" s="85"/>
      <c r="H593" s="86"/>
      <c r="I593" s="86"/>
      <c r="J593" s="86"/>
      <c r="K593" s="3"/>
      <c r="L593" s="86"/>
      <c r="M593" s="86"/>
      <c r="N593" s="3"/>
    </row>
    <row r="594" spans="1:14" s="2" customFormat="1" ht="15.75">
      <c r="A594" s="3"/>
      <c r="B594" s="86"/>
      <c r="C594" s="86"/>
      <c r="D594" s="3"/>
      <c r="E594" s="85"/>
      <c r="F594" s="85"/>
      <c r="G594" s="85"/>
      <c r="H594" s="86"/>
      <c r="I594" s="86"/>
      <c r="J594" s="86"/>
      <c r="K594" s="3"/>
      <c r="L594" s="86"/>
      <c r="M594" s="86"/>
      <c r="N594" s="3"/>
    </row>
    <row r="595" spans="1:14" s="2" customFormat="1" ht="15.75">
      <c r="A595" s="3"/>
      <c r="B595" s="86"/>
      <c r="C595" s="86"/>
      <c r="D595" s="3"/>
      <c r="E595" s="85"/>
      <c r="F595" s="85"/>
      <c r="G595" s="85"/>
      <c r="H595" s="86"/>
      <c r="I595" s="86"/>
      <c r="J595" s="86"/>
      <c r="K595" s="3"/>
      <c r="L595" s="86"/>
      <c r="M595" s="86"/>
      <c r="N595" s="3"/>
    </row>
    <row r="596" spans="1:14" s="2" customFormat="1" ht="15.75">
      <c r="A596" s="3"/>
      <c r="B596" s="86"/>
      <c r="C596" s="86"/>
      <c r="D596" s="3"/>
      <c r="E596" s="85"/>
      <c r="F596" s="85"/>
      <c r="G596" s="85"/>
      <c r="H596" s="86"/>
      <c r="I596" s="86"/>
      <c r="J596" s="86"/>
      <c r="K596" s="3"/>
      <c r="L596" s="86"/>
      <c r="M596" s="86"/>
      <c r="N596" s="3"/>
    </row>
    <row r="597" spans="1:14" s="2" customFormat="1" ht="15.75">
      <c r="A597" s="3"/>
      <c r="B597" s="86"/>
      <c r="C597" s="86"/>
      <c r="D597" s="3"/>
      <c r="E597" s="85"/>
      <c r="F597" s="85"/>
      <c r="G597" s="85"/>
      <c r="H597" s="86"/>
      <c r="I597" s="86"/>
      <c r="J597" s="86"/>
      <c r="K597" s="3"/>
      <c r="L597" s="86"/>
      <c r="M597" s="86"/>
      <c r="N597" s="3"/>
    </row>
    <row r="598" spans="1:14" s="2" customFormat="1" ht="15.75">
      <c r="A598" s="3"/>
      <c r="B598" s="86"/>
      <c r="C598" s="86"/>
      <c r="D598" s="3"/>
      <c r="E598" s="85"/>
      <c r="F598" s="85"/>
      <c r="G598" s="85"/>
      <c r="H598" s="86"/>
      <c r="I598" s="86"/>
      <c r="J598" s="86"/>
      <c r="K598" s="3"/>
      <c r="L598" s="86"/>
      <c r="M598" s="86"/>
      <c r="N598" s="3"/>
    </row>
    <row r="599" spans="1:14" s="2" customFormat="1" ht="15.75">
      <c r="A599" s="3"/>
      <c r="B599" s="86"/>
      <c r="C599" s="86"/>
      <c r="D599" s="3"/>
      <c r="E599" s="85"/>
      <c r="F599" s="85"/>
      <c r="G599" s="85"/>
      <c r="H599" s="86"/>
      <c r="I599" s="86"/>
      <c r="J599" s="86"/>
      <c r="K599" s="3"/>
      <c r="L599" s="86"/>
      <c r="M599" s="86"/>
      <c r="N599" s="3"/>
    </row>
    <row r="600" spans="1:14" s="2" customFormat="1" ht="15.75">
      <c r="A600" s="3"/>
      <c r="B600" s="86"/>
      <c r="C600" s="86"/>
      <c r="D600" s="3"/>
      <c r="E600" s="85"/>
      <c r="F600" s="85"/>
      <c r="G600" s="85"/>
      <c r="H600" s="86"/>
      <c r="I600" s="86"/>
      <c r="J600" s="86"/>
      <c r="K600" s="3"/>
      <c r="L600" s="86"/>
      <c r="M600" s="86"/>
      <c r="N600" s="3"/>
    </row>
    <row r="601" spans="1:14" s="2" customFormat="1" ht="15.75">
      <c r="A601" s="3"/>
      <c r="B601" s="86"/>
      <c r="C601" s="86"/>
      <c r="D601" s="3"/>
      <c r="E601" s="85"/>
      <c r="F601" s="85"/>
      <c r="G601" s="85"/>
      <c r="H601" s="86"/>
      <c r="I601" s="86"/>
      <c r="J601" s="86"/>
      <c r="K601" s="3"/>
      <c r="L601" s="86"/>
      <c r="M601" s="86"/>
      <c r="N601" s="3"/>
    </row>
    <row r="602" spans="1:14" s="2" customFormat="1" ht="15.75">
      <c r="A602" s="3"/>
      <c r="B602" s="86"/>
      <c r="C602" s="86"/>
      <c r="D602" s="3"/>
      <c r="E602" s="85"/>
      <c r="F602" s="85"/>
      <c r="G602" s="85"/>
      <c r="H602" s="86"/>
      <c r="I602" s="86"/>
      <c r="J602" s="86"/>
      <c r="K602" s="3"/>
      <c r="L602" s="86"/>
      <c r="M602" s="86"/>
      <c r="N602" s="3"/>
    </row>
    <row r="603" spans="1:14" s="2" customFormat="1" ht="15.75">
      <c r="A603" s="3"/>
      <c r="B603" s="86"/>
      <c r="C603" s="86"/>
      <c r="D603" s="3"/>
      <c r="E603" s="85"/>
      <c r="F603" s="85"/>
      <c r="G603" s="85"/>
      <c r="H603" s="86"/>
      <c r="I603" s="86"/>
      <c r="J603" s="86"/>
      <c r="K603" s="3"/>
      <c r="L603" s="86"/>
      <c r="M603" s="86"/>
      <c r="N603" s="3"/>
    </row>
    <row r="604" spans="1:14" s="2" customFormat="1" ht="15.75">
      <c r="A604" s="3"/>
      <c r="B604" s="86"/>
      <c r="C604" s="86"/>
      <c r="D604" s="3"/>
      <c r="E604" s="85"/>
      <c r="F604" s="85"/>
      <c r="G604" s="85"/>
      <c r="H604" s="86"/>
      <c r="I604" s="86"/>
      <c r="J604" s="86"/>
      <c r="K604" s="3"/>
      <c r="L604" s="86"/>
      <c r="M604" s="86"/>
      <c r="N604" s="3"/>
    </row>
    <row r="605" spans="1:14" s="2" customFormat="1" ht="15.75">
      <c r="A605" s="3"/>
      <c r="B605" s="86"/>
      <c r="C605" s="86"/>
      <c r="D605" s="3"/>
      <c r="E605" s="85"/>
      <c r="F605" s="85"/>
      <c r="G605" s="85"/>
      <c r="H605" s="86"/>
      <c r="I605" s="86"/>
      <c r="J605" s="86"/>
      <c r="K605" s="3"/>
      <c r="L605" s="86"/>
      <c r="M605" s="86"/>
      <c r="N605" s="3"/>
    </row>
    <row r="606" spans="1:14" s="2" customFormat="1" ht="15.75">
      <c r="A606" s="3"/>
      <c r="B606" s="86"/>
      <c r="C606" s="86"/>
      <c r="D606" s="3"/>
      <c r="E606" s="85"/>
      <c r="F606" s="85"/>
      <c r="G606" s="85"/>
      <c r="H606" s="86"/>
      <c r="I606" s="86"/>
      <c r="J606" s="86"/>
      <c r="K606" s="3"/>
      <c r="L606" s="86"/>
      <c r="M606" s="86"/>
      <c r="N606" s="3"/>
    </row>
    <row r="607" spans="1:14" s="2" customFormat="1" ht="15.75">
      <c r="A607" s="3"/>
      <c r="B607" s="86"/>
      <c r="C607" s="86"/>
      <c r="D607" s="3"/>
      <c r="E607" s="85"/>
      <c r="F607" s="85"/>
      <c r="G607" s="85"/>
      <c r="H607" s="86"/>
      <c r="I607" s="86"/>
      <c r="J607" s="86"/>
      <c r="K607" s="3"/>
      <c r="L607" s="86"/>
      <c r="M607" s="86"/>
      <c r="N607" s="3"/>
    </row>
    <row r="608" spans="1:14" s="2" customFormat="1" ht="15.75">
      <c r="A608" s="3"/>
      <c r="B608" s="86"/>
      <c r="C608" s="86"/>
      <c r="D608" s="3"/>
      <c r="E608" s="85"/>
      <c r="F608" s="85"/>
      <c r="G608" s="85"/>
      <c r="H608" s="86"/>
      <c r="I608" s="86"/>
      <c r="J608" s="86"/>
      <c r="K608" s="3"/>
      <c r="L608" s="86"/>
      <c r="M608" s="86"/>
      <c r="N608" s="3"/>
    </row>
    <row r="609" spans="1:14" s="2" customFormat="1" ht="15.75">
      <c r="A609" s="3"/>
      <c r="B609" s="86"/>
      <c r="C609" s="86"/>
      <c r="D609" s="3"/>
      <c r="E609" s="85"/>
      <c r="F609" s="85"/>
      <c r="G609" s="85"/>
      <c r="H609" s="86"/>
      <c r="I609" s="86"/>
      <c r="J609" s="86"/>
      <c r="K609" s="3"/>
      <c r="L609" s="86"/>
      <c r="M609" s="86"/>
      <c r="N609" s="3"/>
    </row>
    <row r="610" spans="1:14" s="2" customFormat="1" ht="15.75">
      <c r="A610" s="3"/>
      <c r="B610" s="86"/>
      <c r="C610" s="86"/>
      <c r="D610" s="3"/>
      <c r="E610" s="85"/>
      <c r="F610" s="85"/>
      <c r="G610" s="85"/>
      <c r="H610" s="86"/>
      <c r="I610" s="86"/>
      <c r="J610" s="86"/>
      <c r="K610" s="3"/>
      <c r="L610" s="86"/>
      <c r="M610" s="86"/>
      <c r="N610" s="3"/>
    </row>
    <row r="611" spans="1:14" s="2" customFormat="1" ht="15.75">
      <c r="A611" s="3"/>
      <c r="B611" s="86"/>
      <c r="C611" s="86"/>
      <c r="D611" s="3"/>
      <c r="E611" s="85"/>
      <c r="F611" s="85"/>
      <c r="G611" s="85"/>
      <c r="H611" s="86"/>
      <c r="I611" s="86"/>
      <c r="J611" s="86"/>
      <c r="K611" s="3"/>
      <c r="L611" s="86"/>
      <c r="M611" s="86"/>
      <c r="N611" s="3"/>
    </row>
    <row r="612" spans="1:14" s="2" customFormat="1" ht="15.75">
      <c r="A612" s="3"/>
      <c r="B612" s="86"/>
      <c r="C612" s="86"/>
      <c r="D612" s="3"/>
      <c r="E612" s="85"/>
      <c r="F612" s="85"/>
      <c r="G612" s="85"/>
      <c r="H612" s="86"/>
      <c r="I612" s="86"/>
      <c r="J612" s="86"/>
      <c r="K612" s="3"/>
      <c r="L612" s="86"/>
      <c r="M612" s="86"/>
      <c r="N612" s="3"/>
    </row>
    <row r="613" spans="1:14" s="2" customFormat="1" ht="15.75">
      <c r="A613" s="3"/>
      <c r="B613" s="86"/>
      <c r="C613" s="86"/>
      <c r="D613" s="3"/>
      <c r="E613" s="85"/>
      <c r="F613" s="85"/>
      <c r="G613" s="85"/>
      <c r="H613" s="86"/>
      <c r="I613" s="86"/>
      <c r="J613" s="86"/>
      <c r="K613" s="3"/>
      <c r="L613" s="86"/>
      <c r="M613" s="86"/>
      <c r="N613" s="3"/>
    </row>
    <row r="614" spans="1:14" s="2" customFormat="1" ht="15.75">
      <c r="A614" s="3"/>
      <c r="B614" s="86"/>
      <c r="C614" s="86"/>
      <c r="D614" s="3"/>
      <c r="E614" s="85"/>
      <c r="F614" s="85"/>
      <c r="G614" s="85"/>
      <c r="H614" s="86"/>
      <c r="I614" s="86"/>
      <c r="J614" s="86"/>
      <c r="K614" s="3"/>
      <c r="L614" s="86"/>
      <c r="M614" s="86"/>
      <c r="N614" s="3"/>
    </row>
    <row r="615" spans="1:14" s="2" customFormat="1" ht="15.75">
      <c r="A615" s="3"/>
      <c r="B615" s="86"/>
      <c r="C615" s="86"/>
      <c r="D615" s="3"/>
      <c r="E615" s="85"/>
      <c r="F615" s="85"/>
      <c r="G615" s="85"/>
      <c r="H615" s="86"/>
      <c r="I615" s="86"/>
      <c r="J615" s="86"/>
      <c r="K615" s="3"/>
      <c r="L615" s="86"/>
      <c r="M615" s="86"/>
      <c r="N615" s="3"/>
    </row>
    <row r="616" spans="1:14" s="2" customFormat="1" ht="15.75">
      <c r="A616" s="3"/>
      <c r="B616" s="86"/>
      <c r="C616" s="86"/>
      <c r="D616" s="3"/>
      <c r="E616" s="85"/>
      <c r="F616" s="85"/>
      <c r="G616" s="85"/>
      <c r="H616" s="86"/>
      <c r="I616" s="86"/>
      <c r="J616" s="86"/>
      <c r="K616" s="3"/>
      <c r="L616" s="86"/>
      <c r="M616" s="86"/>
      <c r="N616" s="3"/>
    </row>
    <row r="617" spans="1:14" s="2" customFormat="1" ht="15.75">
      <c r="A617" s="3"/>
      <c r="B617" s="86"/>
      <c r="C617" s="86"/>
      <c r="D617" s="3"/>
      <c r="E617" s="85"/>
      <c r="F617" s="85"/>
      <c r="G617" s="85"/>
      <c r="H617" s="86"/>
      <c r="I617" s="86"/>
      <c r="J617" s="86"/>
      <c r="K617" s="3"/>
      <c r="L617" s="86"/>
      <c r="M617" s="86"/>
      <c r="N617" s="3"/>
    </row>
    <row r="618" spans="1:14" s="2" customFormat="1" ht="15.75">
      <c r="A618" s="3"/>
      <c r="B618" s="86"/>
      <c r="C618" s="86"/>
      <c r="D618" s="3"/>
      <c r="E618" s="85"/>
      <c r="F618" s="85"/>
      <c r="G618" s="85"/>
      <c r="H618" s="86"/>
      <c r="I618" s="86"/>
      <c r="J618" s="86"/>
      <c r="K618" s="3"/>
      <c r="L618" s="86"/>
      <c r="M618" s="86"/>
      <c r="N618" s="3"/>
    </row>
    <row r="619" spans="1:14" s="2" customFormat="1" ht="15.75">
      <c r="A619" s="3"/>
      <c r="B619" s="86"/>
      <c r="C619" s="86"/>
      <c r="D619" s="3"/>
      <c r="E619" s="85"/>
      <c r="F619" s="85"/>
      <c r="G619" s="85"/>
      <c r="H619" s="86"/>
      <c r="I619" s="86"/>
      <c r="J619" s="86"/>
      <c r="K619" s="3"/>
      <c r="L619" s="86"/>
      <c r="M619" s="86"/>
      <c r="N619" s="3"/>
    </row>
    <row r="620" spans="1:14" s="2" customFormat="1" ht="15.75">
      <c r="A620" s="3"/>
      <c r="B620" s="86"/>
      <c r="C620" s="86"/>
      <c r="D620" s="3"/>
      <c r="E620" s="85"/>
      <c r="F620" s="85"/>
      <c r="G620" s="85"/>
      <c r="H620" s="86"/>
      <c r="I620" s="86"/>
      <c r="J620" s="86"/>
      <c r="K620" s="3"/>
      <c r="L620" s="86"/>
      <c r="M620" s="86"/>
      <c r="N620" s="3"/>
    </row>
    <row r="621" spans="1:14" s="2" customFormat="1" ht="15.75">
      <c r="A621" s="3"/>
      <c r="B621" s="86"/>
      <c r="C621" s="86"/>
      <c r="D621" s="3"/>
      <c r="E621" s="85"/>
      <c r="F621" s="85"/>
      <c r="G621" s="85"/>
      <c r="H621" s="86"/>
      <c r="I621" s="86"/>
      <c r="J621" s="86"/>
      <c r="K621" s="3"/>
      <c r="L621" s="86"/>
      <c r="M621" s="86"/>
      <c r="N621" s="3"/>
    </row>
    <row r="622" spans="1:14" s="2" customFormat="1" ht="15.75">
      <c r="A622" s="3"/>
      <c r="B622" s="86"/>
      <c r="C622" s="86"/>
      <c r="D622" s="3"/>
      <c r="E622" s="85"/>
      <c r="F622" s="85"/>
      <c r="G622" s="85"/>
      <c r="H622" s="86"/>
      <c r="I622" s="86"/>
      <c r="J622" s="86"/>
      <c r="K622" s="3"/>
      <c r="L622" s="86"/>
      <c r="M622" s="86"/>
      <c r="N622" s="3"/>
    </row>
    <row r="623" spans="1:14" s="2" customFormat="1" ht="15.75">
      <c r="A623" s="3"/>
      <c r="B623" s="86"/>
      <c r="C623" s="86"/>
      <c r="D623" s="3"/>
      <c r="E623" s="85"/>
      <c r="F623" s="85"/>
      <c r="G623" s="85"/>
      <c r="H623" s="86"/>
      <c r="I623" s="86"/>
      <c r="J623" s="86"/>
      <c r="K623" s="3"/>
      <c r="L623" s="86"/>
      <c r="M623" s="86"/>
      <c r="N623" s="3"/>
    </row>
    <row r="624" spans="1:14" s="2" customFormat="1" ht="15.75">
      <c r="A624" s="3"/>
      <c r="B624" s="86"/>
      <c r="C624" s="86"/>
      <c r="D624" s="3"/>
      <c r="E624" s="85"/>
      <c r="F624" s="85"/>
      <c r="G624" s="85"/>
      <c r="H624" s="86"/>
      <c r="I624" s="86"/>
      <c r="J624" s="86"/>
      <c r="K624" s="3"/>
      <c r="L624" s="86"/>
      <c r="M624" s="86"/>
      <c r="N624" s="3"/>
    </row>
    <row r="625" spans="1:14" s="2" customFormat="1" ht="15.75">
      <c r="A625" s="3"/>
      <c r="B625" s="86"/>
      <c r="C625" s="86"/>
      <c r="D625" s="3"/>
      <c r="E625" s="85"/>
      <c r="F625" s="85"/>
      <c r="G625" s="85"/>
      <c r="H625" s="86"/>
      <c r="I625" s="86"/>
      <c r="J625" s="86"/>
      <c r="K625" s="3"/>
      <c r="L625" s="86"/>
      <c r="M625" s="86"/>
      <c r="N625" s="3"/>
    </row>
    <row r="626" spans="1:14" ht="15.75">
      <c r="A626" s="3"/>
      <c r="B626" s="86"/>
      <c r="C626" s="86"/>
      <c r="D626" s="3"/>
      <c r="E626" s="85"/>
      <c r="F626" s="85"/>
      <c r="G626" s="85"/>
      <c r="H626" s="86"/>
      <c r="I626" s="86"/>
      <c r="J626" s="86"/>
      <c r="K626" s="3"/>
      <c r="L626" s="86"/>
      <c r="M626" s="86"/>
      <c r="N626" s="3"/>
    </row>
    <row r="627" spans="1:14" ht="15.75">
      <c r="A627" s="3"/>
      <c r="B627" s="86"/>
      <c r="C627" s="86"/>
      <c r="D627" s="3"/>
      <c r="E627" s="85"/>
      <c r="F627" s="85"/>
      <c r="G627" s="85"/>
      <c r="H627" s="86"/>
      <c r="I627" s="86"/>
      <c r="J627" s="86"/>
      <c r="K627" s="3"/>
      <c r="L627" s="86"/>
      <c r="M627" s="86"/>
      <c r="N627" s="3"/>
    </row>
    <row r="628" spans="1:14" ht="15.75">
      <c r="A628" s="3"/>
      <c r="B628" s="86"/>
      <c r="C628" s="86"/>
      <c r="D628" s="3"/>
      <c r="E628" s="85"/>
      <c r="F628" s="85"/>
      <c r="G628" s="85"/>
      <c r="H628" s="86"/>
      <c r="I628" s="86"/>
      <c r="J628" s="86"/>
      <c r="K628" s="3"/>
      <c r="L628" s="86"/>
      <c r="M628" s="86"/>
      <c r="N628" s="3"/>
    </row>
    <row r="629" spans="1:14" ht="15.75">
      <c r="A629" s="3"/>
      <c r="B629" s="86"/>
      <c r="C629" s="86"/>
      <c r="D629" s="3"/>
      <c r="E629" s="85"/>
      <c r="F629" s="85"/>
      <c r="G629" s="85"/>
      <c r="H629" s="86"/>
      <c r="I629" s="86"/>
      <c r="J629" s="86"/>
      <c r="K629" s="3"/>
      <c r="L629" s="86"/>
      <c r="M629" s="86"/>
      <c r="N629" s="3"/>
    </row>
    <row r="630" spans="1:14" ht="15.75">
      <c r="A630" s="3"/>
      <c r="B630" s="86"/>
      <c r="C630" s="86"/>
      <c r="D630" s="3"/>
      <c r="E630" s="85"/>
      <c r="F630" s="85"/>
      <c r="G630" s="85"/>
      <c r="H630" s="86"/>
      <c r="I630" s="86"/>
      <c r="J630" s="86"/>
      <c r="K630" s="3"/>
      <c r="L630" s="86"/>
      <c r="M630" s="86"/>
      <c r="N630" s="3"/>
    </row>
    <row r="631" spans="1:14" ht="15.75">
      <c r="A631" s="3"/>
      <c r="B631" s="86"/>
      <c r="C631" s="86"/>
      <c r="D631" s="3"/>
      <c r="E631" s="85"/>
      <c r="F631" s="85"/>
      <c r="G631" s="85"/>
      <c r="H631" s="86"/>
      <c r="I631" s="86"/>
      <c r="J631" s="86"/>
      <c r="K631" s="3"/>
      <c r="L631" s="86"/>
      <c r="M631" s="86"/>
      <c r="N631" s="3"/>
    </row>
    <row r="632" spans="1:14" ht="15.75">
      <c r="A632" s="3"/>
      <c r="B632" s="86"/>
      <c r="C632" s="86"/>
      <c r="D632" s="3"/>
      <c r="E632" s="85"/>
      <c r="F632" s="85"/>
      <c r="G632" s="85"/>
      <c r="H632" s="86"/>
      <c r="I632" s="86"/>
      <c r="J632" s="86"/>
      <c r="K632" s="3"/>
      <c r="L632" s="86"/>
      <c r="M632" s="86"/>
      <c r="N632" s="3"/>
    </row>
    <row r="633" spans="1:14" ht="15.75">
      <c r="A633" s="3"/>
      <c r="B633" s="86"/>
      <c r="C633" s="86"/>
      <c r="D633" s="3"/>
      <c r="E633" s="85"/>
      <c r="F633" s="85"/>
      <c r="G633" s="85"/>
      <c r="H633" s="86"/>
      <c r="I633" s="86"/>
      <c r="J633" s="86"/>
      <c r="K633" s="3"/>
      <c r="L633" s="86"/>
      <c r="M633" s="86"/>
      <c r="N633" s="3"/>
    </row>
    <row r="634" spans="1:14" ht="15.75">
      <c r="A634" s="3"/>
      <c r="B634" s="86"/>
      <c r="C634" s="86"/>
      <c r="D634" s="3"/>
      <c r="E634" s="85"/>
      <c r="F634" s="85"/>
      <c r="G634" s="85"/>
      <c r="H634" s="86"/>
      <c r="I634" s="86"/>
      <c r="J634" s="86"/>
      <c r="K634" s="3"/>
      <c r="L634" s="86"/>
      <c r="M634" s="86"/>
      <c r="N634" s="3"/>
    </row>
    <row r="635" spans="1:14" ht="15.75">
      <c r="A635" s="3"/>
      <c r="B635" s="86"/>
      <c r="C635" s="86"/>
      <c r="D635" s="3"/>
      <c r="E635" s="85"/>
      <c r="F635" s="85"/>
      <c r="G635" s="85"/>
      <c r="H635" s="86"/>
      <c r="I635" s="86"/>
      <c r="J635" s="86"/>
      <c r="K635" s="3"/>
      <c r="L635" s="86"/>
      <c r="M635" s="86"/>
      <c r="N635" s="3"/>
    </row>
    <row r="636" spans="1:14" ht="15.75">
      <c r="A636" s="3"/>
      <c r="B636" s="86"/>
      <c r="C636" s="86"/>
      <c r="D636" s="3"/>
      <c r="E636" s="85"/>
      <c r="F636" s="85"/>
      <c r="G636" s="85"/>
      <c r="H636" s="86"/>
      <c r="I636" s="86"/>
      <c r="J636" s="86"/>
      <c r="K636" s="3"/>
      <c r="L636" s="86"/>
      <c r="M636" s="86"/>
      <c r="N636" s="3"/>
    </row>
    <row r="637" spans="1:14" ht="15.75">
      <c r="A637" s="3"/>
      <c r="B637" s="86"/>
      <c r="C637" s="86"/>
      <c r="D637" s="3"/>
      <c r="E637" s="85"/>
      <c r="F637" s="85"/>
      <c r="G637" s="85"/>
      <c r="H637" s="86"/>
      <c r="I637" s="86"/>
      <c r="J637" s="86"/>
      <c r="K637" s="3"/>
      <c r="L637" s="86"/>
      <c r="M637" s="86"/>
      <c r="N637" s="3"/>
    </row>
    <row r="638" spans="1:14" ht="15.75">
      <c r="A638" s="3"/>
      <c r="B638" s="86"/>
      <c r="C638" s="86"/>
      <c r="D638" s="3"/>
      <c r="E638" s="85"/>
      <c r="F638" s="85"/>
      <c r="G638" s="85"/>
      <c r="H638" s="86"/>
      <c r="I638" s="86"/>
      <c r="J638" s="86"/>
      <c r="K638" s="3"/>
      <c r="L638" s="86"/>
      <c r="M638" s="86"/>
      <c r="N638" s="3"/>
    </row>
    <row r="639" spans="1:14" ht="15.75">
      <c r="A639" s="3"/>
      <c r="B639" s="86"/>
      <c r="C639" s="86"/>
      <c r="D639" s="3"/>
      <c r="E639" s="85"/>
      <c r="F639" s="85"/>
      <c r="G639" s="85"/>
      <c r="H639" s="86"/>
      <c r="I639" s="86"/>
      <c r="J639" s="86"/>
      <c r="K639" s="3"/>
      <c r="L639" s="86"/>
      <c r="M639" s="86"/>
      <c r="N639" s="3"/>
    </row>
    <row r="640" spans="1:14" ht="15.75">
      <c r="A640" s="3"/>
      <c r="B640" s="86"/>
      <c r="C640" s="86"/>
      <c r="D640" s="3"/>
      <c r="E640" s="85"/>
      <c r="F640" s="85"/>
      <c r="G640" s="85"/>
      <c r="H640" s="86"/>
      <c r="I640" s="86"/>
      <c r="J640" s="86"/>
      <c r="K640" s="3"/>
      <c r="L640" s="86"/>
      <c r="M640" s="86"/>
      <c r="N640" s="3"/>
    </row>
    <row r="641" spans="1:14" ht="15.75">
      <c r="A641" s="3"/>
      <c r="B641" s="86"/>
      <c r="C641" s="86"/>
      <c r="D641" s="3"/>
      <c r="E641" s="85"/>
      <c r="F641" s="85"/>
      <c r="G641" s="85"/>
      <c r="H641" s="86"/>
      <c r="I641" s="86"/>
      <c r="J641" s="86"/>
      <c r="K641" s="3"/>
      <c r="L641" s="86"/>
      <c r="M641" s="86"/>
      <c r="N641" s="3"/>
    </row>
    <row r="642" spans="1:14" ht="15.75">
      <c r="A642" s="3"/>
      <c r="B642" s="86"/>
      <c r="C642" s="86"/>
      <c r="D642" s="3"/>
      <c r="E642" s="85"/>
      <c r="F642" s="85"/>
      <c r="G642" s="85"/>
      <c r="H642" s="86"/>
      <c r="I642" s="86"/>
      <c r="J642" s="86"/>
      <c r="K642" s="3"/>
      <c r="L642" s="86"/>
      <c r="M642" s="86"/>
      <c r="N642" s="3"/>
    </row>
    <row r="643" spans="1:14" ht="15.75">
      <c r="A643" s="3"/>
      <c r="B643" s="86"/>
      <c r="C643" s="86"/>
      <c r="D643" s="3"/>
      <c r="E643" s="85"/>
      <c r="F643" s="85"/>
      <c r="G643" s="85"/>
      <c r="H643" s="86"/>
      <c r="I643" s="86"/>
      <c r="J643" s="86"/>
      <c r="K643" s="3"/>
      <c r="L643" s="86"/>
      <c r="M643" s="86"/>
      <c r="N643" s="3"/>
    </row>
    <row r="644" spans="1:14" ht="15.75">
      <c r="A644" s="3"/>
      <c r="B644" s="86"/>
      <c r="C644" s="86"/>
      <c r="D644" s="3"/>
      <c r="E644" s="85"/>
      <c r="F644" s="85"/>
      <c r="G644" s="85"/>
      <c r="H644" s="86"/>
      <c r="I644" s="86"/>
      <c r="J644" s="86"/>
      <c r="K644" s="3"/>
      <c r="L644" s="86"/>
      <c r="M644" s="86"/>
      <c r="N644" s="3"/>
    </row>
    <row r="645" spans="1:14" ht="15.75">
      <c r="A645" s="3"/>
      <c r="B645" s="86"/>
      <c r="C645" s="86"/>
      <c r="D645" s="3"/>
      <c r="E645" s="85"/>
      <c r="F645" s="85"/>
      <c r="G645" s="85"/>
      <c r="H645" s="86"/>
      <c r="I645" s="86"/>
      <c r="J645" s="86"/>
      <c r="K645" s="3"/>
      <c r="L645" s="86"/>
      <c r="M645" s="86"/>
      <c r="N645" s="3"/>
    </row>
    <row r="646" spans="1:14" ht="15.75">
      <c r="A646" s="3"/>
      <c r="B646" s="86"/>
      <c r="C646" s="86"/>
      <c r="D646" s="3"/>
      <c r="E646" s="85"/>
      <c r="F646" s="85"/>
      <c r="G646" s="85"/>
      <c r="H646" s="86"/>
      <c r="I646" s="86"/>
      <c r="J646" s="86"/>
      <c r="K646" s="3"/>
      <c r="L646" s="86"/>
      <c r="M646" s="86"/>
      <c r="N646" s="3"/>
    </row>
    <row r="647" spans="1:14" ht="15.75">
      <c r="A647" s="3"/>
      <c r="B647" s="86"/>
      <c r="C647" s="86"/>
      <c r="D647" s="3"/>
      <c r="E647" s="85"/>
      <c r="F647" s="85"/>
      <c r="G647" s="85"/>
      <c r="H647" s="86"/>
      <c r="I647" s="86"/>
      <c r="J647" s="86"/>
      <c r="K647" s="3"/>
      <c r="L647" s="86"/>
      <c r="M647" s="86"/>
      <c r="N647" s="3"/>
    </row>
    <row r="648" spans="1:14" ht="15.75">
      <c r="A648" s="3"/>
      <c r="B648" s="86"/>
      <c r="C648" s="86"/>
      <c r="D648" s="3"/>
      <c r="E648" s="85"/>
      <c r="F648" s="85"/>
      <c r="G648" s="85"/>
      <c r="H648" s="86"/>
      <c r="I648" s="86"/>
      <c r="J648" s="86"/>
      <c r="K648" s="3"/>
      <c r="L648" s="86"/>
      <c r="M648" s="86"/>
      <c r="N648" s="3"/>
    </row>
    <row r="649" spans="1:14" ht="15.75">
      <c r="A649" s="3"/>
      <c r="B649" s="86"/>
      <c r="C649" s="86"/>
      <c r="D649" s="3"/>
      <c r="E649" s="85"/>
      <c r="F649" s="85"/>
      <c r="G649" s="85"/>
      <c r="H649" s="86"/>
      <c r="I649" s="86"/>
      <c r="J649" s="86"/>
      <c r="K649" s="3"/>
      <c r="L649" s="86"/>
      <c r="M649" s="86"/>
      <c r="N649" s="3"/>
    </row>
    <row r="650" spans="1:14" ht="15.75">
      <c r="A650" s="3"/>
      <c r="B650" s="86"/>
      <c r="C650" s="86"/>
      <c r="D650" s="3"/>
      <c r="E650" s="85"/>
      <c r="F650" s="85"/>
      <c r="G650" s="85"/>
      <c r="H650" s="86"/>
      <c r="I650" s="86"/>
      <c r="J650" s="86"/>
      <c r="K650" s="3"/>
      <c r="L650" s="86"/>
      <c r="M650" s="86"/>
      <c r="N650" s="3"/>
    </row>
    <row r="651" spans="1:14" ht="15.75">
      <c r="A651" s="3"/>
      <c r="B651" s="86"/>
      <c r="C651" s="86"/>
      <c r="D651" s="3"/>
      <c r="E651" s="85"/>
      <c r="F651" s="85"/>
      <c r="G651" s="85"/>
      <c r="H651" s="86"/>
      <c r="I651" s="86"/>
      <c r="J651" s="86"/>
      <c r="K651" s="3"/>
      <c r="L651" s="86"/>
      <c r="M651" s="86"/>
      <c r="N651" s="3"/>
    </row>
    <row r="652" spans="1:14" ht="15.75">
      <c r="A652" s="3"/>
      <c r="B652" s="86"/>
      <c r="C652" s="86"/>
      <c r="D652" s="3"/>
      <c r="E652" s="85"/>
      <c r="F652" s="85"/>
      <c r="G652" s="85"/>
      <c r="H652" s="86"/>
      <c r="I652" s="86"/>
      <c r="J652" s="86"/>
      <c r="K652" s="3"/>
      <c r="L652" s="86"/>
      <c r="M652" s="86"/>
      <c r="N652" s="3"/>
    </row>
    <row r="653" spans="1:14" ht="15.75">
      <c r="A653" s="3"/>
      <c r="B653" s="86"/>
      <c r="C653" s="86"/>
      <c r="D653" s="3"/>
      <c r="E653" s="85"/>
      <c r="F653" s="85"/>
      <c r="G653" s="85"/>
      <c r="H653" s="86"/>
      <c r="I653" s="86"/>
      <c r="J653" s="86"/>
      <c r="K653" s="3"/>
      <c r="L653" s="86"/>
      <c r="M653" s="86"/>
      <c r="N653" s="3"/>
    </row>
    <row r="654" spans="1:14" ht="15.75">
      <c r="A654" s="3"/>
      <c r="B654" s="86"/>
      <c r="C654" s="86"/>
      <c r="D654" s="3"/>
      <c r="E654" s="85"/>
      <c r="F654" s="85"/>
      <c r="G654" s="85"/>
      <c r="H654" s="86"/>
      <c r="I654" s="86"/>
      <c r="J654" s="86"/>
      <c r="K654" s="3"/>
      <c r="L654" s="86"/>
      <c r="M654" s="86"/>
      <c r="N654" s="3"/>
    </row>
    <row r="655" spans="1:14" ht="15.75">
      <c r="A655" s="3"/>
      <c r="B655" s="86"/>
      <c r="C655" s="86"/>
      <c r="D655" s="3"/>
      <c r="E655" s="85"/>
      <c r="F655" s="85"/>
      <c r="G655" s="85"/>
      <c r="H655" s="86"/>
      <c r="I655" s="86"/>
      <c r="J655" s="86"/>
      <c r="K655" s="3"/>
      <c r="L655" s="86"/>
      <c r="M655" s="86"/>
      <c r="N655" s="3"/>
    </row>
    <row r="656" spans="1:14" ht="15.75">
      <c r="A656" s="3"/>
      <c r="B656" s="86"/>
      <c r="C656" s="86"/>
      <c r="D656" s="3"/>
      <c r="E656" s="85"/>
      <c r="F656" s="85"/>
      <c r="G656" s="85"/>
      <c r="H656" s="86"/>
      <c r="I656" s="86"/>
      <c r="J656" s="86"/>
      <c r="K656" s="3"/>
      <c r="L656" s="86"/>
      <c r="M656" s="86"/>
      <c r="N656" s="3"/>
    </row>
    <row r="657" spans="1:14" ht="15.75">
      <c r="A657" s="3"/>
      <c r="B657" s="86"/>
      <c r="C657" s="86"/>
      <c r="D657" s="3"/>
      <c r="E657" s="85"/>
      <c r="F657" s="85"/>
      <c r="G657" s="85"/>
      <c r="H657" s="86"/>
      <c r="I657" s="86"/>
      <c r="J657" s="86"/>
      <c r="K657" s="3"/>
      <c r="L657" s="86"/>
      <c r="M657" s="86"/>
      <c r="N657" s="3"/>
    </row>
    <row r="658" spans="1:14" ht="15.75">
      <c r="A658" s="3"/>
      <c r="B658" s="86"/>
      <c r="C658" s="86"/>
      <c r="D658" s="3"/>
      <c r="E658" s="85"/>
      <c r="F658" s="85"/>
      <c r="G658" s="85"/>
      <c r="H658" s="86"/>
      <c r="I658" s="86"/>
      <c r="J658" s="86"/>
      <c r="K658" s="3"/>
      <c r="L658" s="86"/>
      <c r="M658" s="86"/>
      <c r="N658" s="3"/>
    </row>
    <row r="659" spans="1:14" ht="15.75">
      <c r="A659" s="3"/>
      <c r="B659" s="86"/>
      <c r="C659" s="86"/>
      <c r="D659" s="3"/>
      <c r="E659" s="85"/>
      <c r="F659" s="85"/>
      <c r="G659" s="85"/>
      <c r="H659" s="86"/>
      <c r="I659" s="86"/>
      <c r="J659" s="86"/>
      <c r="K659" s="3"/>
      <c r="L659" s="86"/>
      <c r="M659" s="86"/>
      <c r="N659" s="3"/>
    </row>
    <row r="660" spans="1:14" ht="15.75">
      <c r="A660" s="3"/>
      <c r="B660" s="86"/>
      <c r="C660" s="86"/>
      <c r="D660" s="3"/>
      <c r="E660" s="85"/>
      <c r="F660" s="85"/>
      <c r="G660" s="85"/>
      <c r="H660" s="86"/>
      <c r="I660" s="86"/>
      <c r="J660" s="86"/>
      <c r="K660" s="3"/>
      <c r="L660" s="86"/>
      <c r="M660" s="86"/>
      <c r="N660" s="3"/>
    </row>
    <row r="661" spans="1:14" ht="15.75">
      <c r="A661" s="3"/>
      <c r="B661" s="86"/>
      <c r="C661" s="86"/>
      <c r="D661" s="3"/>
      <c r="E661" s="85"/>
      <c r="F661" s="85"/>
      <c r="G661" s="85"/>
      <c r="H661" s="86"/>
      <c r="I661" s="86"/>
      <c r="J661" s="86"/>
      <c r="K661" s="3"/>
      <c r="L661" s="86"/>
      <c r="M661" s="86"/>
      <c r="N661" s="3"/>
    </row>
    <row r="662" spans="1:14" ht="15.75">
      <c r="A662" s="3"/>
      <c r="B662" s="86"/>
      <c r="C662" s="86"/>
      <c r="D662" s="3"/>
      <c r="E662" s="85"/>
      <c r="F662" s="85"/>
      <c r="G662" s="85"/>
      <c r="H662" s="86"/>
      <c r="I662" s="86"/>
      <c r="J662" s="86"/>
      <c r="K662" s="3"/>
      <c r="L662" s="86"/>
      <c r="M662" s="86"/>
      <c r="N662" s="3"/>
    </row>
    <row r="663" spans="1:14" ht="15.75">
      <c r="A663" s="3"/>
      <c r="B663" s="86"/>
      <c r="C663" s="86"/>
      <c r="D663" s="3"/>
      <c r="E663" s="85"/>
      <c r="F663" s="85"/>
      <c r="G663" s="85"/>
      <c r="H663" s="86"/>
      <c r="I663" s="86"/>
      <c r="J663" s="86"/>
      <c r="K663" s="3"/>
      <c r="L663" s="86"/>
      <c r="M663" s="86"/>
      <c r="N663" s="3"/>
    </row>
    <row r="664" spans="1:14" ht="15.75">
      <c r="A664" s="3"/>
      <c r="B664" s="86"/>
      <c r="C664" s="86"/>
      <c r="D664" s="3"/>
      <c r="E664" s="85"/>
      <c r="F664" s="85"/>
      <c r="G664" s="85"/>
      <c r="H664" s="86"/>
      <c r="I664" s="86"/>
      <c r="J664" s="86"/>
      <c r="K664" s="3"/>
      <c r="L664" s="86"/>
      <c r="M664" s="86"/>
      <c r="N664" s="3"/>
    </row>
    <row r="665" spans="1:14" ht="15.75">
      <c r="A665" s="3"/>
      <c r="B665" s="86"/>
      <c r="C665" s="86"/>
      <c r="D665" s="3"/>
      <c r="E665" s="85"/>
      <c r="F665" s="85"/>
      <c r="G665" s="85"/>
      <c r="H665" s="86"/>
      <c r="I665" s="86"/>
      <c r="J665" s="86"/>
      <c r="K665" s="3"/>
      <c r="L665" s="86"/>
      <c r="M665" s="86"/>
      <c r="N665" s="3"/>
    </row>
    <row r="666" spans="1:14" ht="15.75">
      <c r="A666" s="3"/>
      <c r="B666" s="86"/>
      <c r="C666" s="86"/>
      <c r="D666" s="3"/>
      <c r="E666" s="85"/>
      <c r="F666" s="85"/>
      <c r="G666" s="85"/>
      <c r="H666" s="86"/>
      <c r="I666" s="86"/>
      <c r="J666" s="86"/>
      <c r="K666" s="3"/>
      <c r="L666" s="86"/>
      <c r="M666" s="86"/>
      <c r="N666" s="3"/>
    </row>
    <row r="667" spans="1:14" ht="15.75">
      <c r="A667" s="3"/>
      <c r="B667" s="86"/>
      <c r="C667" s="86"/>
      <c r="D667" s="3"/>
      <c r="E667" s="85"/>
      <c r="F667" s="85"/>
      <c r="G667" s="85"/>
      <c r="H667" s="86"/>
      <c r="I667" s="86"/>
      <c r="J667" s="86"/>
      <c r="K667" s="3"/>
      <c r="L667" s="86"/>
      <c r="M667" s="86"/>
      <c r="N667" s="3"/>
    </row>
    <row r="668" spans="1:14" ht="15.75">
      <c r="A668" s="3"/>
      <c r="B668" s="86"/>
      <c r="C668" s="86"/>
      <c r="D668" s="3"/>
      <c r="E668" s="85"/>
      <c r="F668" s="85"/>
      <c r="G668" s="85"/>
      <c r="H668" s="86"/>
      <c r="I668" s="86"/>
      <c r="J668" s="86"/>
      <c r="K668" s="3"/>
      <c r="L668" s="86"/>
      <c r="M668" s="86"/>
      <c r="N668" s="3"/>
    </row>
    <row r="669" spans="1:14" ht="15.75">
      <c r="A669" s="3"/>
      <c r="B669" s="86"/>
      <c r="C669" s="86"/>
      <c r="D669" s="3"/>
      <c r="E669" s="85"/>
      <c r="F669" s="85"/>
      <c r="G669" s="85"/>
      <c r="H669" s="86"/>
      <c r="I669" s="86"/>
      <c r="J669" s="86"/>
      <c r="K669" s="3"/>
      <c r="L669" s="86"/>
      <c r="M669" s="86"/>
      <c r="N669" s="3"/>
    </row>
    <row r="670" spans="1:14" ht="15.75">
      <c r="A670" s="3"/>
      <c r="B670" s="86"/>
      <c r="C670" s="86"/>
      <c r="D670" s="3"/>
      <c r="E670" s="85"/>
      <c r="F670" s="85"/>
      <c r="G670" s="85"/>
      <c r="H670" s="86"/>
      <c r="I670" s="86"/>
      <c r="J670" s="86"/>
      <c r="K670" s="3"/>
      <c r="L670" s="86"/>
      <c r="M670" s="86"/>
      <c r="N670" s="3"/>
    </row>
    <row r="671" spans="1:14" ht="15.75">
      <c r="A671" s="3"/>
      <c r="B671" s="86"/>
      <c r="C671" s="86"/>
      <c r="D671" s="3"/>
      <c r="E671" s="85"/>
      <c r="F671" s="85"/>
      <c r="G671" s="85"/>
      <c r="H671" s="86"/>
      <c r="I671" s="86"/>
      <c r="J671" s="86"/>
      <c r="K671" s="3"/>
      <c r="L671" s="86"/>
      <c r="M671" s="86"/>
      <c r="N671" s="3"/>
    </row>
    <row r="672" spans="1:14" ht="15.75">
      <c r="A672" s="3"/>
      <c r="B672" s="86"/>
      <c r="C672" s="86"/>
      <c r="D672" s="3"/>
      <c r="E672" s="85"/>
      <c r="F672" s="85"/>
      <c r="G672" s="85"/>
      <c r="H672" s="86"/>
      <c r="I672" s="86"/>
      <c r="J672" s="86"/>
      <c r="K672" s="3"/>
      <c r="L672" s="86"/>
      <c r="M672" s="86"/>
      <c r="N672" s="3"/>
    </row>
    <row r="673" spans="1:14" ht="15.75">
      <c r="A673" s="3"/>
      <c r="B673" s="86"/>
      <c r="C673" s="86"/>
      <c r="D673" s="3"/>
      <c r="E673" s="85"/>
      <c r="F673" s="85"/>
      <c r="G673" s="85"/>
      <c r="H673" s="86"/>
      <c r="I673" s="86"/>
      <c r="J673" s="86"/>
      <c r="K673" s="3"/>
      <c r="L673" s="86"/>
      <c r="M673" s="86"/>
      <c r="N673" s="3"/>
    </row>
    <row r="674" spans="1:14" ht="15.75">
      <c r="A674" s="3"/>
      <c r="B674" s="86"/>
      <c r="C674" s="86"/>
      <c r="D674" s="3"/>
      <c r="E674" s="85"/>
      <c r="F674" s="85"/>
      <c r="G674" s="85"/>
      <c r="H674" s="86"/>
      <c r="I674" s="86"/>
      <c r="J674" s="86"/>
      <c r="K674" s="3"/>
      <c r="L674" s="86"/>
      <c r="M674" s="86"/>
      <c r="N674" s="3"/>
    </row>
    <row r="675" spans="1:14" ht="15.75">
      <c r="A675" s="3"/>
      <c r="B675" s="86"/>
      <c r="C675" s="86"/>
      <c r="D675" s="3"/>
      <c r="E675" s="85"/>
      <c r="F675" s="85"/>
      <c r="G675" s="85"/>
      <c r="H675" s="86"/>
      <c r="I675" s="86"/>
      <c r="J675" s="86"/>
      <c r="K675" s="3"/>
      <c r="L675" s="86"/>
      <c r="M675" s="86"/>
      <c r="N675" s="3"/>
    </row>
    <row r="676" spans="1:14" ht="15.75">
      <c r="A676" s="3"/>
      <c r="B676" s="86"/>
      <c r="C676" s="86"/>
      <c r="D676" s="3"/>
      <c r="E676" s="85"/>
      <c r="F676" s="85"/>
      <c r="G676" s="85"/>
      <c r="H676" s="86"/>
      <c r="I676" s="86"/>
      <c r="J676" s="86"/>
      <c r="K676" s="3"/>
      <c r="L676" s="86"/>
      <c r="M676" s="86"/>
      <c r="N676" s="3"/>
    </row>
    <row r="677" spans="1:14" ht="15.75">
      <c r="A677" s="3"/>
      <c r="B677" s="86"/>
      <c r="C677" s="86"/>
      <c r="D677" s="3"/>
      <c r="E677" s="85"/>
      <c r="F677" s="85"/>
      <c r="G677" s="85"/>
      <c r="H677" s="86"/>
      <c r="I677" s="86"/>
      <c r="J677" s="86"/>
      <c r="K677" s="3"/>
      <c r="L677" s="86"/>
      <c r="M677" s="86"/>
      <c r="N677" s="3"/>
    </row>
    <row r="678" spans="1:14" ht="15.75">
      <c r="A678" s="3"/>
      <c r="B678" s="86"/>
      <c r="C678" s="86"/>
      <c r="D678" s="3"/>
      <c r="E678" s="85"/>
      <c r="F678" s="85"/>
      <c r="G678" s="85"/>
      <c r="H678" s="86"/>
      <c r="I678" s="86"/>
      <c r="J678" s="86"/>
      <c r="K678" s="3"/>
      <c r="L678" s="86"/>
      <c r="M678" s="86"/>
      <c r="N678" s="3"/>
    </row>
    <row r="679" spans="1:14" ht="15.75">
      <c r="A679" s="3"/>
      <c r="B679" s="86"/>
      <c r="C679" s="86"/>
      <c r="D679" s="3"/>
      <c r="E679" s="85"/>
      <c r="F679" s="85"/>
      <c r="G679" s="85"/>
      <c r="H679" s="86"/>
      <c r="I679" s="86"/>
      <c r="J679" s="86"/>
      <c r="K679" s="3"/>
      <c r="L679" s="86"/>
      <c r="M679" s="86"/>
      <c r="N679" s="3"/>
    </row>
    <row r="680" spans="1:14" ht="15.75">
      <c r="A680" s="3"/>
      <c r="B680" s="86"/>
      <c r="C680" s="86"/>
      <c r="D680" s="3"/>
      <c r="E680" s="85"/>
      <c r="F680" s="85"/>
      <c r="G680" s="85"/>
      <c r="H680" s="86"/>
      <c r="I680" s="86"/>
      <c r="J680" s="86"/>
      <c r="K680" s="3"/>
      <c r="L680" s="86"/>
      <c r="M680" s="86"/>
      <c r="N680" s="3"/>
    </row>
    <row r="681" spans="1:14" ht="15.75">
      <c r="A681" s="3"/>
      <c r="B681" s="86"/>
      <c r="C681" s="86"/>
      <c r="D681" s="3"/>
      <c r="E681" s="85"/>
      <c r="F681" s="85"/>
      <c r="G681" s="85"/>
      <c r="H681" s="86"/>
      <c r="I681" s="86"/>
      <c r="J681" s="86"/>
      <c r="K681" s="3"/>
      <c r="L681" s="86"/>
      <c r="M681" s="86"/>
      <c r="N681" s="3"/>
    </row>
    <row r="682" spans="1:14" ht="15.75">
      <c r="A682" s="3"/>
      <c r="B682" s="86"/>
      <c r="C682" s="86"/>
      <c r="D682" s="3"/>
      <c r="E682" s="85"/>
      <c r="F682" s="85"/>
      <c r="G682" s="85"/>
      <c r="H682" s="86"/>
      <c r="I682" s="86"/>
      <c r="J682" s="86"/>
      <c r="K682" s="3"/>
      <c r="L682" s="86"/>
      <c r="M682" s="86"/>
      <c r="N682" s="3"/>
    </row>
    <row r="683" spans="1:14" ht="15.75">
      <c r="A683" s="3"/>
      <c r="B683" s="86"/>
      <c r="C683" s="86"/>
      <c r="D683" s="3"/>
      <c r="E683" s="85"/>
      <c r="F683" s="85"/>
      <c r="G683" s="85"/>
      <c r="H683" s="86"/>
      <c r="I683" s="86"/>
      <c r="J683" s="86"/>
      <c r="K683" s="3"/>
      <c r="L683" s="86"/>
      <c r="M683" s="86"/>
      <c r="N683" s="3"/>
    </row>
    <row r="684" spans="1:14" ht="15.75">
      <c r="A684" s="3"/>
      <c r="B684" s="86"/>
      <c r="C684" s="86"/>
      <c r="D684" s="3"/>
      <c r="E684" s="85"/>
      <c r="F684" s="85"/>
      <c r="G684" s="85"/>
      <c r="H684" s="86"/>
      <c r="I684" s="86"/>
      <c r="J684" s="86"/>
      <c r="K684" s="3"/>
      <c r="L684" s="86"/>
      <c r="M684" s="86"/>
      <c r="N684" s="3"/>
    </row>
    <row r="685" spans="1:14" ht="15.75">
      <c r="A685" s="3"/>
      <c r="B685" s="86"/>
      <c r="C685" s="86"/>
      <c r="D685" s="3"/>
      <c r="E685" s="85"/>
      <c r="F685" s="85"/>
      <c r="G685" s="85"/>
      <c r="H685" s="86"/>
      <c r="I685" s="86"/>
      <c r="J685" s="86"/>
      <c r="K685" s="3"/>
      <c r="L685" s="86"/>
      <c r="M685" s="86"/>
      <c r="N685" s="3"/>
    </row>
    <row r="686" spans="1:14" ht="15.75">
      <c r="A686" s="3"/>
      <c r="B686" s="86"/>
      <c r="C686" s="86"/>
      <c r="D686" s="3"/>
      <c r="E686" s="85"/>
      <c r="F686" s="85"/>
      <c r="G686" s="85"/>
      <c r="H686" s="86"/>
      <c r="I686" s="86"/>
      <c r="J686" s="86"/>
      <c r="K686" s="3"/>
      <c r="L686" s="86"/>
      <c r="M686" s="86"/>
      <c r="N686" s="3"/>
    </row>
    <row r="687" spans="1:14" ht="15.75">
      <c r="A687" s="3"/>
      <c r="B687" s="86"/>
      <c r="C687" s="86"/>
      <c r="D687" s="3"/>
      <c r="E687" s="85"/>
      <c r="F687" s="85"/>
      <c r="G687" s="85"/>
      <c r="H687" s="86"/>
      <c r="I687" s="86"/>
      <c r="J687" s="86"/>
      <c r="K687" s="3"/>
      <c r="L687" s="86"/>
      <c r="M687" s="86"/>
      <c r="N687" s="3"/>
    </row>
    <row r="688" spans="1:14" ht="15.75">
      <c r="A688" s="3"/>
      <c r="B688" s="86"/>
      <c r="C688" s="86"/>
      <c r="D688" s="3"/>
      <c r="E688" s="85"/>
      <c r="F688" s="85"/>
      <c r="G688" s="85"/>
      <c r="H688" s="86"/>
      <c r="I688" s="86"/>
      <c r="J688" s="86"/>
      <c r="K688" s="3"/>
      <c r="L688" s="86"/>
      <c r="M688" s="86"/>
      <c r="N688" s="3"/>
    </row>
    <row r="689" spans="1:14" ht="15.75">
      <c r="A689" s="3"/>
      <c r="B689" s="86"/>
      <c r="C689" s="86"/>
      <c r="D689" s="3"/>
      <c r="E689" s="85"/>
      <c r="F689" s="85"/>
      <c r="G689" s="85"/>
      <c r="H689" s="86"/>
      <c r="I689" s="86"/>
      <c r="J689" s="86"/>
      <c r="K689" s="3"/>
      <c r="L689" s="86"/>
      <c r="M689" s="86"/>
      <c r="N689" s="3"/>
    </row>
    <row r="690" spans="1:14" ht="15.75">
      <c r="A690" s="3"/>
      <c r="B690" s="86"/>
      <c r="C690" s="86"/>
      <c r="D690" s="3"/>
      <c r="E690" s="85"/>
      <c r="F690" s="85"/>
      <c r="G690" s="85"/>
      <c r="H690" s="86"/>
      <c r="I690" s="86"/>
      <c r="J690" s="86"/>
      <c r="K690" s="3"/>
      <c r="L690" s="86"/>
      <c r="M690" s="86"/>
      <c r="N690" s="3"/>
    </row>
    <row r="691" spans="1:14" ht="15.75">
      <c r="A691" s="3"/>
      <c r="B691" s="86"/>
      <c r="C691" s="86"/>
      <c r="D691" s="3"/>
      <c r="E691" s="85"/>
      <c r="F691" s="85"/>
      <c r="G691" s="85"/>
      <c r="H691" s="86"/>
      <c r="I691" s="86"/>
      <c r="J691" s="86"/>
      <c r="K691" s="3"/>
      <c r="L691" s="86"/>
      <c r="M691" s="86"/>
      <c r="N691" s="3"/>
    </row>
    <row r="692" spans="1:14" ht="15.75">
      <c r="A692" s="3"/>
      <c r="B692" s="86"/>
      <c r="C692" s="86"/>
      <c r="D692" s="3"/>
      <c r="E692" s="85"/>
      <c r="F692" s="85"/>
      <c r="G692" s="85"/>
      <c r="H692" s="86"/>
      <c r="I692" s="86"/>
      <c r="J692" s="86"/>
      <c r="K692" s="3"/>
      <c r="L692" s="86"/>
      <c r="M692" s="86"/>
      <c r="N692" s="3"/>
    </row>
    <row r="693" spans="1:14" ht="15.75">
      <c r="A693" s="3"/>
      <c r="B693" s="86"/>
      <c r="C693" s="86"/>
      <c r="D693" s="3"/>
      <c r="E693" s="85"/>
      <c r="F693" s="85"/>
      <c r="G693" s="85"/>
      <c r="H693" s="86"/>
      <c r="I693" s="86"/>
      <c r="J693" s="86"/>
      <c r="K693" s="3"/>
      <c r="L693" s="86"/>
      <c r="M693" s="86"/>
      <c r="N693" s="3"/>
    </row>
    <row r="694" spans="1:14" ht="15.75">
      <c r="A694" s="3"/>
      <c r="B694" s="86"/>
      <c r="C694" s="86"/>
      <c r="D694" s="3"/>
      <c r="E694" s="85"/>
      <c r="F694" s="85"/>
      <c r="G694" s="85"/>
      <c r="H694" s="86"/>
      <c r="I694" s="86"/>
      <c r="J694" s="86"/>
      <c r="K694" s="3"/>
      <c r="L694" s="86"/>
      <c r="M694" s="86"/>
      <c r="N694" s="3"/>
    </row>
    <row r="695" spans="1:14" ht="15.75">
      <c r="A695" s="3"/>
      <c r="B695" s="86"/>
      <c r="C695" s="86"/>
      <c r="D695" s="3"/>
      <c r="E695" s="85"/>
      <c r="F695" s="85"/>
      <c r="G695" s="85"/>
      <c r="H695" s="86"/>
      <c r="I695" s="86"/>
      <c r="J695" s="86"/>
      <c r="K695" s="3"/>
      <c r="L695" s="86"/>
      <c r="M695" s="86"/>
      <c r="N695" s="3"/>
    </row>
    <row r="696" spans="1:14" ht="15.75">
      <c r="A696" s="3"/>
      <c r="B696" s="86"/>
      <c r="C696" s="86"/>
      <c r="D696" s="3"/>
      <c r="E696" s="85"/>
      <c r="F696" s="85"/>
      <c r="G696" s="85"/>
      <c r="H696" s="86"/>
      <c r="I696" s="86"/>
      <c r="J696" s="86"/>
      <c r="K696" s="3"/>
      <c r="L696" s="86"/>
      <c r="M696" s="86"/>
      <c r="N696" s="3"/>
    </row>
    <row r="697" spans="1:14" ht="15.75">
      <c r="A697" s="3"/>
      <c r="B697" s="86"/>
      <c r="C697" s="86"/>
      <c r="D697" s="3"/>
      <c r="E697" s="85"/>
      <c r="F697" s="85"/>
      <c r="G697" s="85"/>
      <c r="H697" s="86"/>
      <c r="I697" s="86"/>
      <c r="J697" s="86"/>
      <c r="K697" s="3"/>
      <c r="L697" s="86"/>
      <c r="M697" s="86"/>
      <c r="N697" s="3"/>
    </row>
    <row r="698" spans="1:14" ht="15.75">
      <c r="A698" s="3"/>
      <c r="B698" s="86"/>
      <c r="C698" s="86"/>
      <c r="D698" s="3"/>
      <c r="E698" s="85"/>
      <c r="F698" s="85"/>
      <c r="G698" s="85"/>
      <c r="H698" s="86"/>
      <c r="I698" s="86"/>
      <c r="J698" s="86"/>
      <c r="K698" s="3"/>
      <c r="L698" s="86"/>
      <c r="M698" s="86"/>
      <c r="N698" s="3"/>
    </row>
    <row r="699" spans="1:14" ht="15.75">
      <c r="A699" s="3"/>
      <c r="B699" s="86"/>
      <c r="C699" s="86"/>
      <c r="D699" s="3"/>
      <c r="E699" s="85"/>
      <c r="F699" s="85"/>
      <c r="G699" s="85"/>
      <c r="H699" s="86"/>
      <c r="I699" s="86"/>
      <c r="J699" s="86"/>
      <c r="K699" s="3"/>
      <c r="L699" s="86"/>
      <c r="M699" s="86"/>
      <c r="N699" s="3"/>
    </row>
    <row r="700" spans="1:14" ht="15.75">
      <c r="A700" s="3"/>
      <c r="B700" s="86"/>
      <c r="C700" s="86"/>
      <c r="D700" s="3"/>
      <c r="E700" s="85"/>
      <c r="F700" s="85"/>
      <c r="G700" s="85"/>
      <c r="H700" s="86"/>
      <c r="I700" s="86"/>
      <c r="J700" s="86"/>
      <c r="K700" s="3"/>
      <c r="L700" s="86"/>
      <c r="M700" s="86"/>
      <c r="N700" s="3"/>
    </row>
    <row r="701" spans="1:14" ht="15.75">
      <c r="A701" s="3"/>
      <c r="B701" s="86"/>
      <c r="C701" s="86"/>
      <c r="D701" s="3"/>
      <c r="E701" s="85"/>
      <c r="F701" s="85"/>
      <c r="G701" s="85"/>
      <c r="H701" s="86"/>
      <c r="I701" s="86"/>
      <c r="J701" s="86"/>
      <c r="K701" s="3"/>
      <c r="L701" s="86"/>
      <c r="M701" s="86"/>
      <c r="N701" s="3"/>
    </row>
    <row r="702" spans="1:14" ht="15.75">
      <c r="A702" s="3"/>
      <c r="B702" s="86"/>
      <c r="C702" s="86"/>
      <c r="D702" s="3"/>
      <c r="E702" s="85"/>
      <c r="F702" s="85"/>
      <c r="G702" s="85"/>
      <c r="H702" s="86"/>
      <c r="I702" s="86"/>
      <c r="J702" s="86"/>
      <c r="K702" s="3"/>
      <c r="L702" s="86"/>
      <c r="M702" s="86"/>
      <c r="N702" s="3"/>
    </row>
    <row r="703" spans="1:14" ht="15.75">
      <c r="A703" s="3"/>
      <c r="B703" s="86"/>
      <c r="C703" s="86"/>
      <c r="D703" s="3"/>
      <c r="E703" s="85"/>
      <c r="F703" s="85"/>
      <c r="G703" s="85"/>
      <c r="H703" s="86"/>
      <c r="I703" s="86"/>
      <c r="J703" s="86"/>
      <c r="K703" s="3"/>
      <c r="L703" s="86"/>
      <c r="M703" s="86"/>
      <c r="N703" s="3"/>
    </row>
    <row r="704" spans="1:14" ht="15.75">
      <c r="A704" s="3"/>
      <c r="B704" s="86"/>
      <c r="C704" s="86"/>
      <c r="D704" s="3"/>
      <c r="E704" s="85"/>
      <c r="F704" s="85"/>
      <c r="G704" s="85"/>
      <c r="H704" s="86"/>
      <c r="I704" s="86"/>
      <c r="J704" s="86"/>
      <c r="K704" s="3"/>
      <c r="L704" s="86"/>
      <c r="M704" s="86"/>
      <c r="N704" s="3"/>
    </row>
    <row r="705" spans="1:14" ht="15.75">
      <c r="A705" s="3"/>
      <c r="B705" s="86"/>
      <c r="C705" s="86"/>
      <c r="D705" s="3"/>
      <c r="E705" s="85"/>
      <c r="F705" s="85"/>
      <c r="G705" s="85"/>
      <c r="H705" s="86"/>
      <c r="I705" s="86"/>
      <c r="J705" s="86"/>
      <c r="K705" s="3"/>
      <c r="L705" s="86"/>
      <c r="M705" s="86"/>
      <c r="N705" s="3"/>
    </row>
    <row r="706" spans="1:14" ht="15.75">
      <c r="A706" s="3"/>
      <c r="B706" s="86"/>
      <c r="C706" s="86"/>
      <c r="D706" s="3"/>
      <c r="E706" s="85"/>
      <c r="F706" s="85"/>
      <c r="G706" s="85"/>
      <c r="H706" s="86"/>
      <c r="I706" s="86"/>
      <c r="J706" s="86"/>
      <c r="K706" s="3"/>
      <c r="L706" s="86"/>
      <c r="M706" s="86"/>
      <c r="N706" s="3"/>
    </row>
    <row r="707" spans="1:14" ht="15.75">
      <c r="A707" s="3"/>
      <c r="B707" s="86"/>
      <c r="C707" s="86"/>
      <c r="D707" s="3"/>
      <c r="E707" s="85"/>
      <c r="F707" s="85"/>
      <c r="G707" s="85"/>
      <c r="H707" s="86"/>
      <c r="I707" s="86"/>
      <c r="J707" s="86"/>
      <c r="K707" s="3"/>
      <c r="L707" s="86"/>
      <c r="M707" s="86"/>
      <c r="N707" s="3"/>
    </row>
    <row r="708" spans="1:14" ht="15.75">
      <c r="A708" s="3"/>
      <c r="B708" s="86"/>
      <c r="C708" s="86"/>
      <c r="D708" s="3"/>
      <c r="E708" s="85"/>
      <c r="F708" s="85"/>
      <c r="G708" s="85"/>
      <c r="H708" s="86"/>
      <c r="I708" s="86"/>
      <c r="J708" s="86"/>
      <c r="K708" s="3"/>
      <c r="L708" s="86"/>
      <c r="M708" s="86"/>
      <c r="N708" s="3"/>
    </row>
    <row r="709" spans="1:14" ht="15.75">
      <c r="A709" s="3"/>
      <c r="B709" s="86"/>
      <c r="C709" s="86"/>
      <c r="D709" s="3"/>
      <c r="E709" s="85"/>
      <c r="F709" s="85"/>
      <c r="G709" s="85"/>
      <c r="H709" s="86"/>
      <c r="I709" s="86"/>
      <c r="J709" s="86"/>
      <c r="K709" s="3"/>
      <c r="L709" s="86"/>
      <c r="M709" s="86"/>
      <c r="N709" s="3"/>
    </row>
    <row r="710" spans="1:14" ht="15.75">
      <c r="A710" s="3"/>
      <c r="B710" s="86"/>
      <c r="C710" s="86"/>
      <c r="D710" s="3"/>
      <c r="E710" s="85"/>
      <c r="F710" s="85"/>
      <c r="G710" s="85"/>
      <c r="H710" s="86"/>
      <c r="I710" s="86"/>
      <c r="J710" s="86"/>
      <c r="K710" s="3"/>
      <c r="L710" s="86"/>
      <c r="M710" s="86"/>
      <c r="N710" s="3"/>
    </row>
    <row r="711" spans="1:14" ht="15.75">
      <c r="A711" s="3"/>
      <c r="B711" s="86"/>
      <c r="C711" s="86"/>
      <c r="D711" s="3"/>
      <c r="E711" s="85"/>
      <c r="F711" s="85"/>
      <c r="G711" s="85"/>
      <c r="H711" s="86"/>
      <c r="I711" s="86"/>
      <c r="J711" s="86"/>
      <c r="K711" s="3"/>
      <c r="L711" s="86"/>
      <c r="M711" s="86"/>
      <c r="N711" s="3"/>
    </row>
    <row r="712" spans="1:14" ht="15.75">
      <c r="A712" s="3"/>
      <c r="B712" s="86"/>
      <c r="C712" s="86"/>
      <c r="D712" s="3"/>
      <c r="E712" s="85"/>
      <c r="F712" s="85"/>
      <c r="G712" s="85"/>
      <c r="H712" s="86"/>
      <c r="I712" s="86"/>
      <c r="J712" s="86"/>
      <c r="K712" s="3"/>
      <c r="L712" s="86"/>
      <c r="M712" s="86"/>
      <c r="N712" s="3"/>
    </row>
    <row r="713" spans="1:14" ht="15.75">
      <c r="A713" s="3"/>
      <c r="B713" s="86"/>
      <c r="C713" s="86"/>
      <c r="D713" s="3"/>
      <c r="E713" s="85"/>
      <c r="F713" s="85"/>
      <c r="G713" s="85"/>
      <c r="H713" s="86"/>
      <c r="I713" s="86"/>
      <c r="J713" s="86"/>
      <c r="K713" s="3"/>
      <c r="L713" s="86"/>
      <c r="M713" s="86"/>
      <c r="N713" s="3"/>
    </row>
    <row r="714" spans="1:14" ht="15.75">
      <c r="A714" s="3"/>
      <c r="B714" s="86"/>
      <c r="C714" s="86"/>
      <c r="D714" s="3"/>
      <c r="E714" s="85"/>
      <c r="F714" s="85"/>
      <c r="G714" s="85"/>
      <c r="H714" s="86"/>
      <c r="I714" s="86"/>
      <c r="J714" s="86"/>
      <c r="K714" s="3"/>
      <c r="L714" s="86"/>
      <c r="M714" s="86"/>
      <c r="N714" s="3"/>
    </row>
    <row r="715" spans="1:14" ht="15.75">
      <c r="A715" s="3"/>
      <c r="B715" s="86"/>
      <c r="C715" s="86"/>
      <c r="D715" s="3"/>
      <c r="E715" s="85"/>
      <c r="F715" s="85"/>
      <c r="G715" s="85"/>
      <c r="H715" s="86"/>
      <c r="I715" s="86"/>
      <c r="J715" s="86"/>
      <c r="K715" s="3"/>
      <c r="L715" s="86"/>
      <c r="M715" s="86"/>
      <c r="N715" s="3"/>
    </row>
    <row r="716" spans="1:14" ht="15.75">
      <c r="A716" s="3"/>
      <c r="B716" s="86"/>
      <c r="C716" s="86"/>
      <c r="D716" s="3"/>
      <c r="E716" s="85"/>
      <c r="F716" s="85"/>
      <c r="G716" s="85"/>
      <c r="H716" s="86"/>
      <c r="I716" s="86"/>
      <c r="J716" s="86"/>
      <c r="K716" s="3"/>
      <c r="L716" s="86"/>
      <c r="M716" s="86"/>
      <c r="N716" s="3"/>
    </row>
    <row r="717" spans="1:14" ht="15.75">
      <c r="A717" s="3"/>
      <c r="B717" s="86"/>
      <c r="C717" s="86"/>
      <c r="D717" s="3"/>
      <c r="E717" s="85"/>
      <c r="F717" s="85"/>
      <c r="G717" s="85"/>
      <c r="H717" s="86"/>
      <c r="I717" s="86"/>
      <c r="J717" s="86"/>
      <c r="K717" s="3"/>
      <c r="L717" s="86"/>
      <c r="M717" s="86"/>
      <c r="N717" s="3"/>
    </row>
    <row r="718" spans="1:14" ht="15.75">
      <c r="A718" s="3"/>
      <c r="B718" s="86"/>
      <c r="C718" s="86"/>
      <c r="D718" s="3"/>
      <c r="E718" s="85"/>
      <c r="F718" s="85"/>
      <c r="G718" s="85"/>
      <c r="H718" s="86"/>
      <c r="I718" s="86"/>
      <c r="J718" s="86"/>
      <c r="K718" s="3"/>
      <c r="L718" s="86"/>
      <c r="M718" s="86"/>
      <c r="N718" s="3"/>
    </row>
    <row r="719" spans="1:14" ht="15.75">
      <c r="A719" s="3"/>
      <c r="B719" s="86"/>
      <c r="C719" s="86"/>
      <c r="D719" s="3"/>
      <c r="E719" s="85"/>
      <c r="F719" s="85"/>
      <c r="G719" s="85"/>
      <c r="H719" s="86"/>
      <c r="I719" s="86"/>
      <c r="J719" s="86"/>
      <c r="K719" s="3"/>
      <c r="L719" s="86"/>
      <c r="M719" s="86"/>
      <c r="N719" s="3"/>
    </row>
    <row r="720" spans="1:14" ht="15.75">
      <c r="A720" s="3"/>
      <c r="B720" s="86"/>
      <c r="C720" s="86"/>
      <c r="D720" s="3"/>
      <c r="E720" s="85"/>
      <c r="F720" s="85"/>
      <c r="G720" s="85"/>
      <c r="H720" s="86"/>
      <c r="I720" s="86"/>
      <c r="J720" s="86"/>
      <c r="K720" s="3"/>
      <c r="L720" s="86"/>
      <c r="M720" s="86"/>
      <c r="N720" s="3"/>
    </row>
    <row r="721" spans="1:14" ht="15.75">
      <c r="A721" s="3"/>
      <c r="B721" s="86"/>
      <c r="C721" s="86"/>
      <c r="D721" s="3"/>
      <c r="E721" s="85"/>
      <c r="F721" s="85"/>
      <c r="G721" s="85"/>
      <c r="H721" s="86"/>
      <c r="I721" s="86"/>
      <c r="J721" s="86"/>
      <c r="K721" s="3"/>
      <c r="L721" s="86"/>
      <c r="M721" s="86"/>
      <c r="N721" s="3"/>
    </row>
    <row r="722" spans="1:14" ht="15.75">
      <c r="A722" s="3"/>
      <c r="B722" s="86"/>
      <c r="C722" s="86"/>
      <c r="D722" s="3"/>
      <c r="E722" s="85"/>
      <c r="F722" s="85"/>
      <c r="G722" s="85"/>
      <c r="H722" s="86"/>
      <c r="I722" s="86"/>
      <c r="J722" s="86"/>
      <c r="K722" s="3"/>
      <c r="L722" s="86"/>
      <c r="M722" s="86"/>
      <c r="N722" s="3"/>
    </row>
    <row r="723" spans="1:14" ht="15.75">
      <c r="A723" s="3"/>
      <c r="B723" s="86"/>
      <c r="C723" s="86"/>
      <c r="D723" s="3"/>
      <c r="E723" s="85"/>
      <c r="F723" s="85"/>
      <c r="G723" s="85"/>
      <c r="H723" s="86"/>
      <c r="I723" s="86"/>
      <c r="J723" s="86"/>
      <c r="K723" s="3"/>
      <c r="L723" s="86"/>
      <c r="M723" s="86"/>
      <c r="N723" s="3"/>
    </row>
    <row r="724" spans="1:14" ht="15.75">
      <c r="A724" s="3"/>
      <c r="B724" s="86"/>
      <c r="C724" s="86"/>
      <c r="D724" s="3"/>
      <c r="E724" s="85"/>
      <c r="F724" s="85"/>
      <c r="G724" s="85"/>
      <c r="H724" s="86"/>
      <c r="I724" s="86"/>
      <c r="J724" s="86"/>
      <c r="K724" s="3"/>
      <c r="L724" s="86"/>
      <c r="M724" s="86"/>
      <c r="N724" s="3"/>
    </row>
    <row r="725" spans="1:14" ht="15.75">
      <c r="A725" s="3"/>
      <c r="B725" s="86"/>
      <c r="C725" s="86"/>
      <c r="D725" s="3"/>
      <c r="E725" s="85"/>
      <c r="F725" s="85"/>
      <c r="G725" s="85"/>
      <c r="H725" s="86"/>
      <c r="I725" s="86"/>
      <c r="J725" s="86"/>
      <c r="K725" s="3"/>
      <c r="L725" s="86"/>
      <c r="M725" s="86"/>
      <c r="N725" s="3"/>
    </row>
    <row r="726" spans="1:14" ht="15.75">
      <c r="A726" s="3"/>
      <c r="B726" s="86"/>
      <c r="C726" s="86"/>
      <c r="D726" s="3"/>
      <c r="E726" s="85"/>
      <c r="F726" s="85"/>
      <c r="G726" s="85"/>
      <c r="H726" s="86"/>
      <c r="I726" s="86"/>
      <c r="J726" s="86"/>
      <c r="K726" s="3"/>
      <c r="L726" s="86"/>
      <c r="M726" s="86"/>
      <c r="N726" s="3"/>
    </row>
    <row r="727" spans="1:14" ht="15.75">
      <c r="A727" s="3"/>
      <c r="B727" s="86"/>
      <c r="C727" s="86"/>
      <c r="D727" s="3"/>
      <c r="E727" s="85"/>
      <c r="F727" s="85"/>
      <c r="G727" s="85"/>
      <c r="H727" s="86"/>
      <c r="I727" s="86"/>
      <c r="J727" s="86"/>
      <c r="K727" s="3"/>
      <c r="L727" s="86"/>
      <c r="M727" s="86"/>
      <c r="N727" s="3"/>
    </row>
    <row r="728" spans="1:14" ht="15.75">
      <c r="A728" s="3"/>
      <c r="B728" s="86"/>
      <c r="C728" s="86"/>
      <c r="D728" s="3"/>
      <c r="E728" s="85"/>
      <c r="F728" s="85"/>
      <c r="G728" s="85"/>
      <c r="H728" s="86"/>
      <c r="I728" s="86"/>
      <c r="J728" s="86"/>
      <c r="K728" s="3"/>
      <c r="L728" s="86"/>
      <c r="M728" s="86"/>
      <c r="N728" s="3"/>
    </row>
    <row r="729" spans="1:14" ht="15.75">
      <c r="A729" s="3"/>
      <c r="B729" s="86"/>
      <c r="C729" s="86"/>
      <c r="D729" s="3"/>
      <c r="E729" s="85"/>
      <c r="F729" s="85"/>
      <c r="G729" s="85"/>
      <c r="H729" s="86"/>
      <c r="I729" s="86"/>
      <c r="J729" s="86"/>
      <c r="K729" s="3"/>
      <c r="L729" s="86"/>
      <c r="M729" s="86"/>
      <c r="N729" s="3"/>
    </row>
    <row r="730" spans="1:14" ht="15.75">
      <c r="A730" s="3"/>
      <c r="B730" s="86"/>
      <c r="C730" s="86"/>
      <c r="D730" s="3"/>
      <c r="E730" s="85"/>
      <c r="F730" s="85"/>
      <c r="G730" s="85"/>
      <c r="H730" s="86"/>
      <c r="I730" s="86"/>
      <c r="J730" s="86"/>
      <c r="K730" s="3"/>
      <c r="L730" s="86"/>
      <c r="M730" s="86"/>
      <c r="N730" s="3"/>
    </row>
    <row r="731" spans="1:14" ht="15.75">
      <c r="A731" s="3"/>
      <c r="B731" s="86"/>
      <c r="C731" s="86"/>
      <c r="D731" s="3"/>
      <c r="E731" s="85"/>
      <c r="F731" s="85"/>
      <c r="G731" s="85"/>
      <c r="H731" s="86"/>
      <c r="I731" s="86"/>
      <c r="J731" s="86"/>
      <c r="K731" s="3"/>
      <c r="L731" s="86"/>
      <c r="M731" s="86"/>
      <c r="N731" s="3"/>
    </row>
    <row r="732" spans="1:14" ht="15.75">
      <c r="A732" s="3"/>
      <c r="B732" s="86"/>
      <c r="C732" s="86"/>
      <c r="D732" s="3"/>
      <c r="E732" s="85"/>
      <c r="F732" s="85"/>
      <c r="G732" s="85"/>
      <c r="H732" s="86"/>
      <c r="I732" s="86"/>
      <c r="J732" s="86"/>
      <c r="K732" s="3"/>
      <c r="L732" s="86"/>
      <c r="M732" s="86"/>
      <c r="N732" s="3"/>
    </row>
    <row r="733" spans="1:14" ht="15.75">
      <c r="A733" s="3"/>
      <c r="B733" s="86"/>
      <c r="C733" s="86"/>
      <c r="D733" s="3"/>
      <c r="E733" s="85"/>
      <c r="F733" s="85"/>
      <c r="G733" s="85"/>
      <c r="H733" s="86"/>
      <c r="I733" s="86"/>
      <c r="J733" s="86"/>
      <c r="K733" s="3"/>
      <c r="L733" s="86"/>
      <c r="M733" s="86"/>
      <c r="N733" s="3"/>
    </row>
    <row r="734" spans="1:14" ht="15.75">
      <c r="A734" s="3"/>
      <c r="B734" s="86"/>
      <c r="C734" s="86"/>
      <c r="D734" s="3"/>
      <c r="E734" s="85"/>
      <c r="F734" s="85"/>
      <c r="G734" s="85"/>
      <c r="H734" s="86"/>
      <c r="I734" s="86"/>
      <c r="J734" s="86"/>
      <c r="K734" s="3"/>
      <c r="L734" s="86"/>
      <c r="M734" s="86"/>
      <c r="N734" s="3"/>
    </row>
    <row r="735" spans="1:14" ht="15.75">
      <c r="A735" s="3"/>
      <c r="B735" s="86"/>
      <c r="C735" s="86"/>
      <c r="D735" s="3"/>
      <c r="E735" s="85"/>
      <c r="F735" s="85"/>
      <c r="G735" s="85"/>
      <c r="H735" s="86"/>
      <c r="I735" s="86"/>
      <c r="J735" s="86"/>
      <c r="K735" s="3"/>
      <c r="L735" s="86"/>
      <c r="M735" s="86"/>
      <c r="N735" s="3"/>
    </row>
    <row r="736" spans="1:14" ht="15.75">
      <c r="A736" s="3"/>
      <c r="B736" s="86"/>
      <c r="C736" s="86"/>
      <c r="D736" s="3"/>
      <c r="E736" s="85"/>
      <c r="F736" s="85"/>
      <c r="G736" s="85"/>
      <c r="H736" s="86"/>
      <c r="I736" s="86"/>
      <c r="J736" s="86"/>
      <c r="K736" s="3"/>
      <c r="L736" s="86"/>
      <c r="M736" s="86"/>
      <c r="N736" s="3"/>
    </row>
    <row r="737" spans="1:14" ht="15.75">
      <c r="A737" s="3"/>
      <c r="B737" s="86"/>
      <c r="C737" s="86"/>
      <c r="D737" s="3"/>
      <c r="E737" s="85"/>
      <c r="F737" s="85"/>
      <c r="G737" s="85"/>
      <c r="H737" s="86"/>
      <c r="I737" s="86"/>
      <c r="J737" s="86"/>
      <c r="K737" s="3"/>
      <c r="L737" s="86"/>
      <c r="M737" s="86"/>
      <c r="N737" s="3"/>
    </row>
    <row r="738" spans="1:14" ht="15.75">
      <c r="A738" s="3"/>
      <c r="B738" s="86"/>
      <c r="C738" s="86"/>
      <c r="D738" s="3"/>
      <c r="E738" s="85"/>
      <c r="F738" s="85"/>
      <c r="G738" s="85"/>
      <c r="H738" s="86"/>
      <c r="I738" s="86"/>
      <c r="J738" s="86"/>
      <c r="K738" s="3"/>
      <c r="L738" s="86"/>
      <c r="M738" s="86"/>
      <c r="N738" s="3"/>
    </row>
    <row r="739" spans="1:14" ht="15.75">
      <c r="A739" s="3"/>
      <c r="B739" s="86"/>
      <c r="C739" s="86"/>
      <c r="D739" s="3"/>
      <c r="E739" s="85"/>
      <c r="F739" s="85"/>
      <c r="G739" s="85"/>
      <c r="H739" s="86"/>
      <c r="I739" s="86"/>
      <c r="J739" s="86"/>
      <c r="K739" s="3"/>
      <c r="L739" s="86"/>
      <c r="M739" s="86"/>
      <c r="N739" s="3"/>
    </row>
    <row r="740" spans="1:14" ht="15.75">
      <c r="A740" s="3"/>
      <c r="B740" s="86"/>
      <c r="C740" s="86"/>
      <c r="D740" s="3"/>
      <c r="E740" s="85"/>
      <c r="F740" s="85"/>
      <c r="G740" s="85"/>
      <c r="H740" s="86"/>
      <c r="I740" s="86"/>
      <c r="J740" s="86"/>
      <c r="K740" s="3"/>
      <c r="L740" s="86"/>
      <c r="M740" s="86"/>
      <c r="N740" s="3"/>
    </row>
    <row r="741" spans="1:14" ht="15.75">
      <c r="A741" s="3"/>
      <c r="B741" s="86"/>
      <c r="C741" s="86"/>
      <c r="D741" s="3"/>
      <c r="E741" s="85"/>
      <c r="F741" s="85"/>
      <c r="G741" s="85"/>
      <c r="H741" s="86"/>
      <c r="I741" s="86"/>
      <c r="J741" s="86"/>
      <c r="K741" s="3"/>
      <c r="L741" s="86"/>
      <c r="M741" s="86"/>
      <c r="N741" s="3"/>
    </row>
    <row r="742" spans="1:14" ht="15.75">
      <c r="A742" s="3"/>
      <c r="B742" s="86"/>
      <c r="C742" s="86"/>
      <c r="D742" s="3"/>
      <c r="E742" s="85"/>
      <c r="F742" s="85"/>
      <c r="G742" s="85"/>
      <c r="H742" s="86"/>
      <c r="I742" s="86"/>
      <c r="J742" s="86"/>
      <c r="K742" s="3"/>
      <c r="L742" s="86"/>
      <c r="M742" s="86"/>
      <c r="N742" s="3"/>
    </row>
    <row r="743" spans="1:14" ht="15.75">
      <c r="A743" s="3"/>
      <c r="B743" s="86"/>
      <c r="C743" s="86"/>
      <c r="D743" s="3"/>
      <c r="E743" s="85"/>
      <c r="F743" s="85"/>
      <c r="G743" s="85"/>
      <c r="H743" s="86"/>
      <c r="I743" s="86"/>
      <c r="J743" s="86"/>
      <c r="K743" s="3"/>
      <c r="L743" s="86"/>
      <c r="M743" s="86"/>
      <c r="N743" s="3"/>
    </row>
    <row r="744" spans="1:14" ht="15.75">
      <c r="A744" s="3"/>
      <c r="B744" s="86"/>
      <c r="C744" s="86"/>
      <c r="D744" s="3"/>
      <c r="E744" s="85"/>
      <c r="F744" s="85"/>
      <c r="G744" s="85"/>
      <c r="H744" s="86"/>
      <c r="I744" s="86"/>
      <c r="J744" s="86"/>
      <c r="K744" s="3"/>
      <c r="L744" s="86"/>
      <c r="M744" s="86"/>
      <c r="N744" s="3"/>
    </row>
    <row r="745" spans="1:14" ht="15.75">
      <c r="A745" s="3"/>
      <c r="B745" s="86"/>
      <c r="C745" s="86"/>
      <c r="D745" s="3"/>
      <c r="E745" s="85"/>
      <c r="F745" s="85"/>
      <c r="G745" s="85"/>
      <c r="H745" s="86"/>
      <c r="I745" s="86"/>
      <c r="J745" s="86"/>
      <c r="K745" s="3"/>
      <c r="L745" s="86"/>
      <c r="M745" s="86"/>
      <c r="N745" s="3"/>
    </row>
    <row r="746" spans="1:14" ht="15.75">
      <c r="A746" s="3"/>
      <c r="B746" s="86"/>
      <c r="C746" s="86"/>
      <c r="D746" s="3"/>
      <c r="E746" s="85"/>
      <c r="F746" s="85"/>
      <c r="G746" s="85"/>
      <c r="H746" s="86"/>
      <c r="I746" s="86"/>
      <c r="J746" s="86"/>
      <c r="K746" s="3"/>
      <c r="L746" s="86"/>
      <c r="M746" s="86"/>
      <c r="N746" s="3"/>
    </row>
    <row r="747" spans="1:14" ht="15.75">
      <c r="A747" s="3"/>
      <c r="B747" s="86"/>
      <c r="C747" s="86"/>
      <c r="D747" s="3"/>
      <c r="E747" s="85"/>
      <c r="F747" s="85"/>
      <c r="G747" s="85"/>
      <c r="H747" s="86"/>
      <c r="I747" s="86"/>
      <c r="J747" s="86"/>
      <c r="K747" s="3"/>
      <c r="L747" s="86"/>
      <c r="M747" s="86"/>
      <c r="N747" s="3"/>
    </row>
    <row r="748" spans="1:14" ht="15.75">
      <c r="A748" s="3"/>
      <c r="B748" s="86"/>
      <c r="C748" s="86"/>
      <c r="D748" s="3"/>
      <c r="E748" s="85"/>
      <c r="F748" s="85"/>
      <c r="G748" s="85"/>
      <c r="H748" s="86"/>
      <c r="I748" s="86"/>
      <c r="J748" s="86"/>
      <c r="K748" s="3"/>
      <c r="L748" s="86"/>
      <c r="M748" s="86"/>
      <c r="N748" s="3"/>
    </row>
    <row r="749" spans="1:14" ht="15.75">
      <c r="A749" s="3"/>
      <c r="B749" s="86"/>
      <c r="C749" s="86"/>
      <c r="D749" s="3"/>
      <c r="E749" s="85"/>
      <c r="F749" s="85"/>
      <c r="G749" s="85"/>
      <c r="H749" s="86"/>
      <c r="I749" s="86"/>
      <c r="J749" s="86"/>
      <c r="K749" s="3"/>
      <c r="L749" s="86"/>
      <c r="M749" s="86"/>
      <c r="N749" s="3"/>
    </row>
    <row r="750" spans="1:14" ht="15.75">
      <c r="A750" s="3"/>
      <c r="B750" s="86"/>
      <c r="C750" s="86"/>
      <c r="D750" s="3"/>
      <c r="E750" s="85"/>
      <c r="F750" s="85"/>
      <c r="G750" s="85"/>
      <c r="H750" s="86"/>
      <c r="I750" s="86"/>
      <c r="J750" s="86"/>
      <c r="K750" s="3"/>
      <c r="L750" s="86"/>
      <c r="M750" s="86"/>
      <c r="N750" s="3"/>
    </row>
    <row r="751" spans="1:14" ht="15.75">
      <c r="A751" s="3"/>
      <c r="B751" s="86"/>
      <c r="C751" s="86"/>
      <c r="D751" s="3"/>
      <c r="E751" s="85"/>
      <c r="F751" s="85"/>
      <c r="G751" s="85"/>
      <c r="H751" s="86"/>
      <c r="I751" s="86"/>
      <c r="J751" s="86"/>
      <c r="K751" s="3"/>
      <c r="L751" s="86"/>
      <c r="M751" s="86"/>
      <c r="N751" s="3"/>
    </row>
    <row r="752" spans="1:14" ht="15.75">
      <c r="A752" s="3"/>
      <c r="B752" s="86"/>
      <c r="C752" s="86"/>
      <c r="D752" s="3"/>
      <c r="E752" s="85"/>
      <c r="F752" s="85"/>
      <c r="G752" s="85"/>
      <c r="H752" s="86"/>
      <c r="I752" s="86"/>
      <c r="J752" s="86"/>
      <c r="K752" s="3"/>
      <c r="L752" s="86"/>
      <c r="M752" s="86"/>
      <c r="N752" s="3"/>
    </row>
    <row r="753" spans="1:14" ht="15.75">
      <c r="A753" s="3"/>
      <c r="B753" s="86"/>
      <c r="C753" s="86"/>
      <c r="D753" s="3"/>
      <c r="E753" s="85"/>
      <c r="F753" s="85"/>
      <c r="G753" s="85"/>
      <c r="H753" s="86"/>
      <c r="I753" s="86"/>
      <c r="J753" s="86"/>
      <c r="K753" s="3"/>
      <c r="L753" s="86"/>
      <c r="M753" s="86"/>
      <c r="N753" s="3"/>
    </row>
    <row r="754" spans="1:14" ht="15.75">
      <c r="A754" s="3"/>
      <c r="B754" s="86"/>
      <c r="C754" s="86"/>
      <c r="D754" s="3"/>
      <c r="E754" s="85"/>
      <c r="F754" s="85"/>
      <c r="G754" s="85"/>
      <c r="H754" s="86"/>
      <c r="I754" s="86"/>
      <c r="J754" s="86"/>
      <c r="K754" s="3"/>
      <c r="L754" s="86"/>
      <c r="M754" s="86"/>
      <c r="N754" s="3"/>
    </row>
    <row r="755" spans="1:14" ht="15.75">
      <c r="A755" s="3"/>
      <c r="B755" s="86"/>
      <c r="C755" s="86"/>
      <c r="D755" s="3"/>
      <c r="E755" s="85"/>
      <c r="F755" s="85"/>
      <c r="G755" s="85"/>
      <c r="H755" s="86"/>
      <c r="I755" s="86"/>
      <c r="J755" s="86"/>
      <c r="K755" s="3"/>
      <c r="L755" s="86"/>
      <c r="M755" s="86"/>
      <c r="N755" s="3"/>
    </row>
    <row r="756" spans="1:14" ht="15.75">
      <c r="A756" s="3"/>
      <c r="B756" s="86"/>
      <c r="C756" s="86"/>
      <c r="D756" s="3"/>
      <c r="E756" s="85"/>
      <c r="F756" s="85"/>
      <c r="G756" s="85"/>
      <c r="H756" s="86"/>
      <c r="I756" s="86"/>
      <c r="J756" s="86"/>
      <c r="K756" s="3"/>
      <c r="L756" s="86"/>
      <c r="M756" s="86"/>
      <c r="N756" s="3"/>
    </row>
    <row r="757" spans="1:14" ht="15.75">
      <c r="A757" s="3"/>
      <c r="B757" s="86"/>
      <c r="C757" s="86"/>
      <c r="D757" s="3"/>
      <c r="E757" s="85"/>
      <c r="F757" s="85"/>
      <c r="G757" s="85"/>
      <c r="H757" s="86"/>
      <c r="I757" s="86"/>
      <c r="J757" s="86"/>
      <c r="K757" s="3"/>
      <c r="L757" s="86"/>
      <c r="M757" s="86"/>
      <c r="N757" s="3"/>
    </row>
    <row r="758" spans="1:14" ht="15.75">
      <c r="A758" s="3"/>
      <c r="B758" s="86"/>
      <c r="C758" s="86"/>
      <c r="D758" s="3"/>
      <c r="E758" s="85"/>
      <c r="F758" s="85"/>
      <c r="G758" s="85"/>
      <c r="H758" s="86"/>
      <c r="I758" s="86"/>
      <c r="J758" s="86"/>
      <c r="K758" s="3"/>
      <c r="L758" s="86"/>
      <c r="M758" s="86"/>
      <c r="N758" s="3"/>
    </row>
    <row r="759" spans="1:14" ht="15.75">
      <c r="A759" s="3"/>
      <c r="B759" s="86"/>
      <c r="C759" s="86"/>
      <c r="D759" s="3"/>
      <c r="E759" s="85"/>
      <c r="F759" s="85"/>
      <c r="G759" s="85"/>
      <c r="H759" s="86"/>
      <c r="I759" s="86"/>
      <c r="J759" s="86"/>
      <c r="K759" s="3"/>
      <c r="L759" s="86"/>
      <c r="M759" s="86"/>
      <c r="N759" s="3"/>
    </row>
    <row r="760" spans="1:14" ht="15.75">
      <c r="A760" s="3"/>
      <c r="B760" s="86"/>
      <c r="C760" s="86"/>
      <c r="D760" s="3"/>
      <c r="E760" s="85"/>
      <c r="F760" s="85"/>
      <c r="G760" s="85"/>
      <c r="H760" s="86"/>
      <c r="I760" s="86"/>
      <c r="J760" s="86"/>
      <c r="K760" s="3"/>
      <c r="L760" s="86"/>
      <c r="M760" s="86"/>
      <c r="N760" s="3"/>
    </row>
    <row r="761" spans="1:14" ht="15.75">
      <c r="A761" s="3"/>
      <c r="B761" s="86"/>
      <c r="C761" s="86"/>
      <c r="D761" s="3"/>
      <c r="E761" s="85"/>
      <c r="F761" s="85"/>
      <c r="G761" s="85"/>
      <c r="H761" s="86"/>
      <c r="I761" s="86"/>
      <c r="J761" s="86"/>
      <c r="K761" s="3"/>
      <c r="L761" s="86"/>
      <c r="M761" s="86"/>
      <c r="N761" s="3"/>
    </row>
    <row r="762" spans="1:14" ht="15.75">
      <c r="A762" s="3"/>
      <c r="B762" s="86"/>
      <c r="C762" s="86"/>
      <c r="D762" s="3"/>
      <c r="E762" s="85"/>
      <c r="F762" s="85"/>
      <c r="G762" s="85"/>
      <c r="H762" s="86"/>
      <c r="I762" s="86"/>
      <c r="J762" s="86"/>
      <c r="K762" s="3"/>
      <c r="L762" s="86"/>
      <c r="M762" s="86"/>
      <c r="N762" s="3"/>
    </row>
    <row r="763" spans="1:14" ht="15.75">
      <c r="A763" s="3"/>
      <c r="B763" s="86"/>
      <c r="C763" s="86"/>
      <c r="D763" s="3"/>
      <c r="E763" s="85"/>
      <c r="F763" s="85"/>
      <c r="G763" s="85"/>
      <c r="H763" s="86"/>
      <c r="I763" s="86"/>
      <c r="J763" s="86"/>
      <c r="K763" s="3"/>
      <c r="L763" s="86"/>
      <c r="M763" s="86"/>
      <c r="N763" s="3"/>
    </row>
    <row r="764" spans="1:14" ht="15.75">
      <c r="A764" s="3"/>
      <c r="B764" s="86"/>
      <c r="C764" s="86"/>
      <c r="D764" s="3"/>
      <c r="E764" s="85"/>
      <c r="F764" s="85"/>
      <c r="G764" s="85"/>
      <c r="H764" s="86"/>
      <c r="I764" s="86"/>
      <c r="J764" s="86"/>
      <c r="K764" s="3"/>
      <c r="L764" s="86"/>
      <c r="M764" s="86"/>
      <c r="N764" s="3"/>
    </row>
    <row r="765" spans="1:14" ht="15.75">
      <c r="A765" s="3"/>
      <c r="B765" s="86"/>
      <c r="C765" s="86"/>
      <c r="D765" s="3"/>
      <c r="E765" s="85"/>
      <c r="F765" s="85"/>
      <c r="G765" s="85"/>
      <c r="H765" s="86"/>
      <c r="I765" s="86"/>
      <c r="J765" s="86"/>
      <c r="K765" s="3"/>
      <c r="L765" s="86"/>
      <c r="M765" s="86"/>
      <c r="N765" s="3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</sheetData>
  <mergeCells count="2984">
    <mergeCell ref="E15:G15"/>
    <mergeCell ref="E16:G16"/>
    <mergeCell ref="E17:G17"/>
    <mergeCell ref="H15:J15"/>
    <mergeCell ref="H16:J16"/>
    <mergeCell ref="H17:J17"/>
    <mergeCell ref="L15:M15"/>
    <mergeCell ref="L16:M16"/>
    <mergeCell ref="L17:M17"/>
    <mergeCell ref="L47:M47"/>
    <mergeCell ref="E43:G43"/>
    <mergeCell ref="H43:J43"/>
    <mergeCell ref="L43:M43"/>
    <mergeCell ref="E44:G44"/>
    <mergeCell ref="H44:J44"/>
    <mergeCell ref="L44:M44"/>
    <mergeCell ref="E29:G29"/>
    <mergeCell ref="H29:J29"/>
    <mergeCell ref="L29:M29"/>
    <mergeCell ref="L19:M19"/>
    <mergeCell ref="E19:G19"/>
    <mergeCell ref="H19:J19"/>
    <mergeCell ref="E30:G30"/>
    <mergeCell ref="H30:J30"/>
    <mergeCell ref="L30:M30"/>
    <mergeCell ref="E27:G27"/>
    <mergeCell ref="H27:J27"/>
    <mergeCell ref="L27:M27"/>
    <mergeCell ref="E32:G32"/>
    <mergeCell ref="H755:J755"/>
    <mergeCell ref="L755:M755"/>
    <mergeCell ref="B756:C756"/>
    <mergeCell ref="E756:G756"/>
    <mergeCell ref="H756:J756"/>
    <mergeCell ref="L756:M756"/>
    <mergeCell ref="B753:C753"/>
    <mergeCell ref="E753:G753"/>
    <mergeCell ref="H753:J753"/>
    <mergeCell ref="L753:M753"/>
    <mergeCell ref="B765:C765"/>
    <mergeCell ref="E765:G765"/>
    <mergeCell ref="H765:J765"/>
    <mergeCell ref="L765:M765"/>
    <mergeCell ref="A52:J52"/>
    <mergeCell ref="B763:C763"/>
    <mergeCell ref="E763:G763"/>
    <mergeCell ref="H763:J763"/>
    <mergeCell ref="L763:M763"/>
    <mergeCell ref="B764:C764"/>
    <mergeCell ref="E764:G764"/>
    <mergeCell ref="H764:J764"/>
    <mergeCell ref="L764:M764"/>
    <mergeCell ref="B761:C761"/>
    <mergeCell ref="E761:G761"/>
    <mergeCell ref="H761:J761"/>
    <mergeCell ref="L761:M761"/>
    <mergeCell ref="B762:C762"/>
    <mergeCell ref="E762:G762"/>
    <mergeCell ref="B755:C755"/>
    <mergeCell ref="E755:G755"/>
    <mergeCell ref="H762:J762"/>
    <mergeCell ref="L762:M762"/>
    <mergeCell ref="B759:C759"/>
    <mergeCell ref="E759:G759"/>
    <mergeCell ref="H759:J759"/>
    <mergeCell ref="L759:M759"/>
    <mergeCell ref="B760:C760"/>
    <mergeCell ref="E760:G760"/>
    <mergeCell ref="H760:J760"/>
    <mergeCell ref="L760:M760"/>
    <mergeCell ref="B757:C757"/>
    <mergeCell ref="E757:G757"/>
    <mergeCell ref="H757:J757"/>
    <mergeCell ref="L757:M757"/>
    <mergeCell ref="B758:C758"/>
    <mergeCell ref="E758:G758"/>
    <mergeCell ref="H758:J758"/>
    <mergeCell ref="L758:M758"/>
    <mergeCell ref="B754:C754"/>
    <mergeCell ref="E754:G754"/>
    <mergeCell ref="H754:J754"/>
    <mergeCell ref="L754:M754"/>
    <mergeCell ref="B751:C751"/>
    <mergeCell ref="E751:G751"/>
    <mergeCell ref="H751:J751"/>
    <mergeCell ref="L751:M751"/>
    <mergeCell ref="B752:C752"/>
    <mergeCell ref="E752:G752"/>
    <mergeCell ref="H752:J752"/>
    <mergeCell ref="L752:M752"/>
    <mergeCell ref="B749:C749"/>
    <mergeCell ref="E749:G749"/>
    <mergeCell ref="H749:J749"/>
    <mergeCell ref="L749:M749"/>
    <mergeCell ref="B750:C750"/>
    <mergeCell ref="E750:G750"/>
    <mergeCell ref="H750:J750"/>
    <mergeCell ref="L750:M750"/>
    <mergeCell ref="B747:C747"/>
    <mergeCell ref="E747:G747"/>
    <mergeCell ref="H747:J747"/>
    <mergeCell ref="L747:M747"/>
    <mergeCell ref="B748:C748"/>
    <mergeCell ref="E748:G748"/>
    <mergeCell ref="H748:J748"/>
    <mergeCell ref="L748:M748"/>
    <mergeCell ref="B745:C745"/>
    <mergeCell ref="E745:G745"/>
    <mergeCell ref="H745:J745"/>
    <mergeCell ref="L745:M745"/>
    <mergeCell ref="B746:C746"/>
    <mergeCell ref="E746:G746"/>
    <mergeCell ref="H746:J746"/>
    <mergeCell ref="L746:M746"/>
    <mergeCell ref="B743:C743"/>
    <mergeCell ref="E743:G743"/>
    <mergeCell ref="H743:J743"/>
    <mergeCell ref="L743:M743"/>
    <mergeCell ref="B744:C744"/>
    <mergeCell ref="E744:G744"/>
    <mergeCell ref="H744:J744"/>
    <mergeCell ref="L744:M744"/>
    <mergeCell ref="B741:C741"/>
    <mergeCell ref="E741:G741"/>
    <mergeCell ref="H741:J741"/>
    <mergeCell ref="L741:M741"/>
    <mergeCell ref="B742:C742"/>
    <mergeCell ref="E742:G742"/>
    <mergeCell ref="H742:J742"/>
    <mergeCell ref="L742:M742"/>
    <mergeCell ref="B739:C739"/>
    <mergeCell ref="E739:G739"/>
    <mergeCell ref="H739:J739"/>
    <mergeCell ref="L739:M739"/>
    <mergeCell ref="B740:C740"/>
    <mergeCell ref="E740:G740"/>
    <mergeCell ref="H740:J740"/>
    <mergeCell ref="L740:M740"/>
    <mergeCell ref="B737:C737"/>
    <mergeCell ref="E737:G737"/>
    <mergeCell ref="H737:J737"/>
    <mergeCell ref="L737:M737"/>
    <mergeCell ref="B738:C738"/>
    <mergeCell ref="E738:G738"/>
    <mergeCell ref="H738:J738"/>
    <mergeCell ref="L738:M738"/>
    <mergeCell ref="B735:C735"/>
    <mergeCell ref="E735:G735"/>
    <mergeCell ref="H735:J735"/>
    <mergeCell ref="L735:M735"/>
    <mergeCell ref="B736:C736"/>
    <mergeCell ref="E736:G736"/>
    <mergeCell ref="H736:J736"/>
    <mergeCell ref="L736:M736"/>
    <mergeCell ref="B733:C733"/>
    <mergeCell ref="E733:G733"/>
    <mergeCell ref="H733:J733"/>
    <mergeCell ref="L733:M733"/>
    <mergeCell ref="B734:C734"/>
    <mergeCell ref="E734:G734"/>
    <mergeCell ref="H734:J734"/>
    <mergeCell ref="L734:M734"/>
    <mergeCell ref="B731:C731"/>
    <mergeCell ref="E731:G731"/>
    <mergeCell ref="H731:J731"/>
    <mergeCell ref="L731:M731"/>
    <mergeCell ref="B732:C732"/>
    <mergeCell ref="E732:G732"/>
    <mergeCell ref="H732:J732"/>
    <mergeCell ref="L732:M732"/>
    <mergeCell ref="B729:C729"/>
    <mergeCell ref="E729:G729"/>
    <mergeCell ref="H729:J729"/>
    <mergeCell ref="L729:M729"/>
    <mergeCell ref="B730:C730"/>
    <mergeCell ref="E730:G730"/>
    <mergeCell ref="H730:J730"/>
    <mergeCell ref="L730:M730"/>
    <mergeCell ref="B727:C727"/>
    <mergeCell ref="E727:G727"/>
    <mergeCell ref="H727:J727"/>
    <mergeCell ref="L727:M727"/>
    <mergeCell ref="B728:C728"/>
    <mergeCell ref="E728:G728"/>
    <mergeCell ref="H728:J728"/>
    <mergeCell ref="L728:M728"/>
    <mergeCell ref="B725:C725"/>
    <mergeCell ref="E725:G725"/>
    <mergeCell ref="H725:J725"/>
    <mergeCell ref="L725:M725"/>
    <mergeCell ref="B726:C726"/>
    <mergeCell ref="E726:G726"/>
    <mergeCell ref="H726:J726"/>
    <mergeCell ref="L726:M726"/>
    <mergeCell ref="B723:C723"/>
    <mergeCell ref="E723:G723"/>
    <mergeCell ref="H723:J723"/>
    <mergeCell ref="L723:M723"/>
    <mergeCell ref="B724:C724"/>
    <mergeCell ref="E724:G724"/>
    <mergeCell ref="H724:J724"/>
    <mergeCell ref="L724:M724"/>
    <mergeCell ref="B721:C721"/>
    <mergeCell ref="E721:G721"/>
    <mergeCell ref="H721:J721"/>
    <mergeCell ref="L721:M721"/>
    <mergeCell ref="B722:C722"/>
    <mergeCell ref="E722:G722"/>
    <mergeCell ref="H722:J722"/>
    <mergeCell ref="L722:M722"/>
    <mergeCell ref="B719:C719"/>
    <mergeCell ref="E719:G719"/>
    <mergeCell ref="H719:J719"/>
    <mergeCell ref="L719:M719"/>
    <mergeCell ref="B720:C720"/>
    <mergeCell ref="E720:G720"/>
    <mergeCell ref="H720:J720"/>
    <mergeCell ref="L720:M720"/>
    <mergeCell ref="B717:C717"/>
    <mergeCell ref="E717:G717"/>
    <mergeCell ref="H717:J717"/>
    <mergeCell ref="L717:M717"/>
    <mergeCell ref="B718:C718"/>
    <mergeCell ref="E718:G718"/>
    <mergeCell ref="H718:J718"/>
    <mergeCell ref="L718:M718"/>
    <mergeCell ref="B715:C715"/>
    <mergeCell ref="E715:G715"/>
    <mergeCell ref="H715:J715"/>
    <mergeCell ref="L715:M715"/>
    <mergeCell ref="B716:C716"/>
    <mergeCell ref="E716:G716"/>
    <mergeCell ref="H716:J716"/>
    <mergeCell ref="L716:M716"/>
    <mergeCell ref="B713:C713"/>
    <mergeCell ref="E713:G713"/>
    <mergeCell ref="H713:J713"/>
    <mergeCell ref="L713:M713"/>
    <mergeCell ref="B714:C714"/>
    <mergeCell ref="E714:G714"/>
    <mergeCell ref="H714:J714"/>
    <mergeCell ref="L714:M714"/>
    <mergeCell ref="B711:C711"/>
    <mergeCell ref="E711:G711"/>
    <mergeCell ref="H711:J711"/>
    <mergeCell ref="L711:M711"/>
    <mergeCell ref="B712:C712"/>
    <mergeCell ref="E712:G712"/>
    <mergeCell ref="H712:J712"/>
    <mergeCell ref="L712:M712"/>
    <mergeCell ref="B709:C709"/>
    <mergeCell ref="E709:G709"/>
    <mergeCell ref="H709:J709"/>
    <mergeCell ref="L709:M709"/>
    <mergeCell ref="B710:C710"/>
    <mergeCell ref="E710:G710"/>
    <mergeCell ref="H710:J710"/>
    <mergeCell ref="L710:M710"/>
    <mergeCell ref="B707:C707"/>
    <mergeCell ref="E707:G707"/>
    <mergeCell ref="H707:J707"/>
    <mergeCell ref="L707:M707"/>
    <mergeCell ref="B708:C708"/>
    <mergeCell ref="E708:G708"/>
    <mergeCell ref="H708:J708"/>
    <mergeCell ref="L708:M708"/>
    <mergeCell ref="B705:C705"/>
    <mergeCell ref="E705:G705"/>
    <mergeCell ref="H705:J705"/>
    <mergeCell ref="L705:M705"/>
    <mergeCell ref="B706:C706"/>
    <mergeCell ref="E706:G706"/>
    <mergeCell ref="H706:J706"/>
    <mergeCell ref="L706:M706"/>
    <mergeCell ref="B703:C703"/>
    <mergeCell ref="E703:G703"/>
    <mergeCell ref="H703:J703"/>
    <mergeCell ref="L703:M703"/>
    <mergeCell ref="B704:C704"/>
    <mergeCell ref="E704:G704"/>
    <mergeCell ref="H704:J704"/>
    <mergeCell ref="L704:M704"/>
    <mergeCell ref="B701:C701"/>
    <mergeCell ref="E701:G701"/>
    <mergeCell ref="H701:J701"/>
    <mergeCell ref="L701:M701"/>
    <mergeCell ref="B702:C702"/>
    <mergeCell ref="E702:G702"/>
    <mergeCell ref="H702:J702"/>
    <mergeCell ref="L702:M702"/>
    <mergeCell ref="B699:C699"/>
    <mergeCell ref="E699:G699"/>
    <mergeCell ref="H699:J699"/>
    <mergeCell ref="L699:M699"/>
    <mergeCell ref="B700:C700"/>
    <mergeCell ref="E700:G700"/>
    <mergeCell ref="H700:J700"/>
    <mergeCell ref="L700:M700"/>
    <mergeCell ref="B697:C697"/>
    <mergeCell ref="E697:G697"/>
    <mergeCell ref="H697:J697"/>
    <mergeCell ref="L697:M697"/>
    <mergeCell ref="B698:C698"/>
    <mergeCell ref="E698:G698"/>
    <mergeCell ref="H698:J698"/>
    <mergeCell ref="L698:M698"/>
    <mergeCell ref="B695:C695"/>
    <mergeCell ref="E695:G695"/>
    <mergeCell ref="H695:J695"/>
    <mergeCell ref="L695:M695"/>
    <mergeCell ref="B696:C696"/>
    <mergeCell ref="E696:G696"/>
    <mergeCell ref="H696:J696"/>
    <mergeCell ref="L696:M696"/>
    <mergeCell ref="B693:C693"/>
    <mergeCell ref="E693:G693"/>
    <mergeCell ref="H693:J693"/>
    <mergeCell ref="L693:M693"/>
    <mergeCell ref="B694:C694"/>
    <mergeCell ref="E694:G694"/>
    <mergeCell ref="H694:J694"/>
    <mergeCell ref="L694:M694"/>
    <mergeCell ref="B691:C691"/>
    <mergeCell ref="E691:G691"/>
    <mergeCell ref="H691:J691"/>
    <mergeCell ref="L691:M691"/>
    <mergeCell ref="B692:C692"/>
    <mergeCell ref="E692:G692"/>
    <mergeCell ref="H692:J692"/>
    <mergeCell ref="L692:M692"/>
    <mergeCell ref="B689:C689"/>
    <mergeCell ref="E689:G689"/>
    <mergeCell ref="H689:J689"/>
    <mergeCell ref="L689:M689"/>
    <mergeCell ref="B690:C690"/>
    <mergeCell ref="E690:G690"/>
    <mergeCell ref="H690:J690"/>
    <mergeCell ref="L690:M690"/>
    <mergeCell ref="B687:C687"/>
    <mergeCell ref="E687:G687"/>
    <mergeCell ref="H687:J687"/>
    <mergeCell ref="L687:M687"/>
    <mergeCell ref="B688:C688"/>
    <mergeCell ref="E688:G688"/>
    <mergeCell ref="H688:J688"/>
    <mergeCell ref="L688:M688"/>
    <mergeCell ref="B685:C685"/>
    <mergeCell ref="E685:G685"/>
    <mergeCell ref="H685:J685"/>
    <mergeCell ref="L685:M685"/>
    <mergeCell ref="B686:C686"/>
    <mergeCell ref="E686:G686"/>
    <mergeCell ref="H686:J686"/>
    <mergeCell ref="L686:M686"/>
    <mergeCell ref="B683:C683"/>
    <mergeCell ref="E683:G683"/>
    <mergeCell ref="H683:J683"/>
    <mergeCell ref="L683:M683"/>
    <mergeCell ref="B684:C684"/>
    <mergeCell ref="E684:G684"/>
    <mergeCell ref="H684:J684"/>
    <mergeCell ref="L684:M684"/>
    <mergeCell ref="B681:C681"/>
    <mergeCell ref="E681:G681"/>
    <mergeCell ref="H681:J681"/>
    <mergeCell ref="L681:M681"/>
    <mergeCell ref="B682:C682"/>
    <mergeCell ref="E682:G682"/>
    <mergeCell ref="H682:J682"/>
    <mergeCell ref="L682:M682"/>
    <mergeCell ref="B679:C679"/>
    <mergeCell ref="E679:G679"/>
    <mergeCell ref="H679:J679"/>
    <mergeCell ref="L679:M679"/>
    <mergeCell ref="B680:C680"/>
    <mergeCell ref="E680:G680"/>
    <mergeCell ref="H680:J680"/>
    <mergeCell ref="L680:M680"/>
    <mergeCell ref="B677:C677"/>
    <mergeCell ref="E677:G677"/>
    <mergeCell ref="H677:J677"/>
    <mergeCell ref="L677:M677"/>
    <mergeCell ref="B678:C678"/>
    <mergeCell ref="E678:G678"/>
    <mergeCell ref="H678:J678"/>
    <mergeCell ref="L678:M678"/>
    <mergeCell ref="B675:C675"/>
    <mergeCell ref="E675:G675"/>
    <mergeCell ref="H675:J675"/>
    <mergeCell ref="L675:M675"/>
    <mergeCell ref="B676:C676"/>
    <mergeCell ref="E676:G676"/>
    <mergeCell ref="H676:J676"/>
    <mergeCell ref="L676:M676"/>
    <mergeCell ref="B673:C673"/>
    <mergeCell ref="E673:G673"/>
    <mergeCell ref="H673:J673"/>
    <mergeCell ref="L673:M673"/>
    <mergeCell ref="B674:C674"/>
    <mergeCell ref="E674:G674"/>
    <mergeCell ref="H674:J674"/>
    <mergeCell ref="L674:M674"/>
    <mergeCell ref="B671:C671"/>
    <mergeCell ref="E671:G671"/>
    <mergeCell ref="H671:J671"/>
    <mergeCell ref="L671:M671"/>
    <mergeCell ref="B672:C672"/>
    <mergeCell ref="E672:G672"/>
    <mergeCell ref="H672:J672"/>
    <mergeCell ref="L672:M672"/>
    <mergeCell ref="B669:C669"/>
    <mergeCell ref="E669:G669"/>
    <mergeCell ref="H669:J669"/>
    <mergeCell ref="L669:M669"/>
    <mergeCell ref="B670:C670"/>
    <mergeCell ref="E670:G670"/>
    <mergeCell ref="H670:J670"/>
    <mergeCell ref="L670:M670"/>
    <mergeCell ref="B667:C667"/>
    <mergeCell ref="E667:G667"/>
    <mergeCell ref="H667:J667"/>
    <mergeCell ref="L667:M667"/>
    <mergeCell ref="B668:C668"/>
    <mergeCell ref="E668:G668"/>
    <mergeCell ref="H668:J668"/>
    <mergeCell ref="L668:M668"/>
    <mergeCell ref="B665:C665"/>
    <mergeCell ref="E665:G665"/>
    <mergeCell ref="H665:J665"/>
    <mergeCell ref="L665:M665"/>
    <mergeCell ref="B666:C666"/>
    <mergeCell ref="E666:G666"/>
    <mergeCell ref="H666:J666"/>
    <mergeCell ref="L666:M666"/>
    <mergeCell ref="B663:C663"/>
    <mergeCell ref="E663:G663"/>
    <mergeCell ref="H663:J663"/>
    <mergeCell ref="L663:M663"/>
    <mergeCell ref="B664:C664"/>
    <mergeCell ref="E664:G664"/>
    <mergeCell ref="H664:J664"/>
    <mergeCell ref="L664:M664"/>
    <mergeCell ref="B661:C661"/>
    <mergeCell ref="E661:G661"/>
    <mergeCell ref="H661:J661"/>
    <mergeCell ref="L661:M661"/>
    <mergeCell ref="B662:C662"/>
    <mergeCell ref="E662:G662"/>
    <mergeCell ref="H662:J662"/>
    <mergeCell ref="L662:M662"/>
    <mergeCell ref="B659:C659"/>
    <mergeCell ref="E659:G659"/>
    <mergeCell ref="H659:J659"/>
    <mergeCell ref="L659:M659"/>
    <mergeCell ref="B660:C660"/>
    <mergeCell ref="E660:G660"/>
    <mergeCell ref="H660:J660"/>
    <mergeCell ref="L660:M660"/>
    <mergeCell ref="B657:C657"/>
    <mergeCell ref="E657:G657"/>
    <mergeCell ref="H657:J657"/>
    <mergeCell ref="L657:M657"/>
    <mergeCell ref="B658:C658"/>
    <mergeCell ref="E658:G658"/>
    <mergeCell ref="H658:J658"/>
    <mergeCell ref="L658:M658"/>
    <mergeCell ref="B655:C655"/>
    <mergeCell ref="E655:G655"/>
    <mergeCell ref="H655:J655"/>
    <mergeCell ref="L655:M655"/>
    <mergeCell ref="B656:C656"/>
    <mergeCell ref="E656:G656"/>
    <mergeCell ref="H656:J656"/>
    <mergeCell ref="L656:M656"/>
    <mergeCell ref="B653:C653"/>
    <mergeCell ref="E653:G653"/>
    <mergeCell ref="H653:J653"/>
    <mergeCell ref="L653:M653"/>
    <mergeCell ref="B654:C654"/>
    <mergeCell ref="E654:G654"/>
    <mergeCell ref="H654:J654"/>
    <mergeCell ref="L654:M654"/>
    <mergeCell ref="B651:C651"/>
    <mergeCell ref="E651:G651"/>
    <mergeCell ref="H651:J651"/>
    <mergeCell ref="L651:M651"/>
    <mergeCell ref="B652:C652"/>
    <mergeCell ref="E652:G652"/>
    <mergeCell ref="H652:J652"/>
    <mergeCell ref="L652:M652"/>
    <mergeCell ref="B649:C649"/>
    <mergeCell ref="E649:G649"/>
    <mergeCell ref="H649:J649"/>
    <mergeCell ref="L649:M649"/>
    <mergeCell ref="B650:C650"/>
    <mergeCell ref="E650:G650"/>
    <mergeCell ref="H650:J650"/>
    <mergeCell ref="L650:M650"/>
    <mergeCell ref="B647:C647"/>
    <mergeCell ref="E647:G647"/>
    <mergeCell ref="H647:J647"/>
    <mergeCell ref="L647:M647"/>
    <mergeCell ref="B648:C648"/>
    <mergeCell ref="E648:G648"/>
    <mergeCell ref="H648:J648"/>
    <mergeCell ref="L648:M648"/>
    <mergeCell ref="B645:C645"/>
    <mergeCell ref="E645:G645"/>
    <mergeCell ref="H645:J645"/>
    <mergeCell ref="L645:M645"/>
    <mergeCell ref="B646:C646"/>
    <mergeCell ref="E646:G646"/>
    <mergeCell ref="H646:J646"/>
    <mergeCell ref="L646:M646"/>
    <mergeCell ref="B643:C643"/>
    <mergeCell ref="E643:G643"/>
    <mergeCell ref="H643:J643"/>
    <mergeCell ref="L643:M643"/>
    <mergeCell ref="B644:C644"/>
    <mergeCell ref="E644:G644"/>
    <mergeCell ref="H644:J644"/>
    <mergeCell ref="L644:M644"/>
    <mergeCell ref="B641:C641"/>
    <mergeCell ref="E641:G641"/>
    <mergeCell ref="H641:J641"/>
    <mergeCell ref="L641:M641"/>
    <mergeCell ref="B642:C642"/>
    <mergeCell ref="E642:G642"/>
    <mergeCell ref="H642:J642"/>
    <mergeCell ref="L642:M642"/>
    <mergeCell ref="B639:C639"/>
    <mergeCell ref="E639:G639"/>
    <mergeCell ref="H639:J639"/>
    <mergeCell ref="L639:M639"/>
    <mergeCell ref="B640:C640"/>
    <mergeCell ref="E640:G640"/>
    <mergeCell ref="H640:J640"/>
    <mergeCell ref="L640:M640"/>
    <mergeCell ref="B637:C637"/>
    <mergeCell ref="E637:G637"/>
    <mergeCell ref="H637:J637"/>
    <mergeCell ref="L637:M637"/>
    <mergeCell ref="B638:C638"/>
    <mergeCell ref="E638:G638"/>
    <mergeCell ref="H638:J638"/>
    <mergeCell ref="L638:M638"/>
    <mergeCell ref="B635:C635"/>
    <mergeCell ref="E635:G635"/>
    <mergeCell ref="H635:J635"/>
    <mergeCell ref="L635:M635"/>
    <mergeCell ref="B636:C636"/>
    <mergeCell ref="E636:G636"/>
    <mergeCell ref="H636:J636"/>
    <mergeCell ref="L636:M636"/>
    <mergeCell ref="B633:C633"/>
    <mergeCell ref="E633:G633"/>
    <mergeCell ref="H633:J633"/>
    <mergeCell ref="L633:M633"/>
    <mergeCell ref="B634:C634"/>
    <mergeCell ref="E634:G634"/>
    <mergeCell ref="H634:J634"/>
    <mergeCell ref="L634:M634"/>
    <mergeCell ref="B631:C631"/>
    <mergeCell ref="E631:G631"/>
    <mergeCell ref="H631:J631"/>
    <mergeCell ref="L631:M631"/>
    <mergeCell ref="B632:C632"/>
    <mergeCell ref="E632:G632"/>
    <mergeCell ref="H632:J632"/>
    <mergeCell ref="L632:M632"/>
    <mergeCell ref="B629:C629"/>
    <mergeCell ref="E629:G629"/>
    <mergeCell ref="H629:J629"/>
    <mergeCell ref="L629:M629"/>
    <mergeCell ref="B630:C630"/>
    <mergeCell ref="E630:G630"/>
    <mergeCell ref="H630:J630"/>
    <mergeCell ref="L630:M630"/>
    <mergeCell ref="B627:C627"/>
    <mergeCell ref="E627:G627"/>
    <mergeCell ref="H627:J627"/>
    <mergeCell ref="L627:M627"/>
    <mergeCell ref="B628:C628"/>
    <mergeCell ref="E628:G628"/>
    <mergeCell ref="H628:J628"/>
    <mergeCell ref="L628:M628"/>
    <mergeCell ref="B625:C625"/>
    <mergeCell ref="E625:G625"/>
    <mergeCell ref="H625:J625"/>
    <mergeCell ref="L625:M625"/>
    <mergeCell ref="B626:C626"/>
    <mergeCell ref="E626:G626"/>
    <mergeCell ref="H626:J626"/>
    <mergeCell ref="L626:M626"/>
    <mergeCell ref="B623:C623"/>
    <mergeCell ref="E623:G623"/>
    <mergeCell ref="H623:J623"/>
    <mergeCell ref="L623:M623"/>
    <mergeCell ref="B624:C624"/>
    <mergeCell ref="E624:G624"/>
    <mergeCell ref="H624:J624"/>
    <mergeCell ref="L624:M624"/>
    <mergeCell ref="B621:C621"/>
    <mergeCell ref="E621:G621"/>
    <mergeCell ref="H621:J621"/>
    <mergeCell ref="L621:M621"/>
    <mergeCell ref="B622:C622"/>
    <mergeCell ref="E622:G622"/>
    <mergeCell ref="H622:J622"/>
    <mergeCell ref="L622:M622"/>
    <mergeCell ref="B619:C619"/>
    <mergeCell ref="E619:G619"/>
    <mergeCell ref="H619:J619"/>
    <mergeCell ref="L619:M619"/>
    <mergeCell ref="B620:C620"/>
    <mergeCell ref="E620:G620"/>
    <mergeCell ref="H620:J620"/>
    <mergeCell ref="L620:M620"/>
    <mergeCell ref="B617:C617"/>
    <mergeCell ref="E617:G617"/>
    <mergeCell ref="H617:J617"/>
    <mergeCell ref="L617:M617"/>
    <mergeCell ref="B618:C618"/>
    <mergeCell ref="E618:G618"/>
    <mergeCell ref="H618:J618"/>
    <mergeCell ref="L618:M618"/>
    <mergeCell ref="B615:C615"/>
    <mergeCell ref="E615:G615"/>
    <mergeCell ref="H615:J615"/>
    <mergeCell ref="L615:M615"/>
    <mergeCell ref="B616:C616"/>
    <mergeCell ref="E616:G616"/>
    <mergeCell ref="H616:J616"/>
    <mergeCell ref="L616:M616"/>
    <mergeCell ref="B613:C613"/>
    <mergeCell ref="E613:G613"/>
    <mergeCell ref="H613:J613"/>
    <mergeCell ref="L613:M613"/>
    <mergeCell ref="B614:C614"/>
    <mergeCell ref="E614:G614"/>
    <mergeCell ref="H614:J614"/>
    <mergeCell ref="L614:M614"/>
    <mergeCell ref="B611:C611"/>
    <mergeCell ref="E611:G611"/>
    <mergeCell ref="H611:J611"/>
    <mergeCell ref="L611:M611"/>
    <mergeCell ref="B612:C612"/>
    <mergeCell ref="E612:G612"/>
    <mergeCell ref="H612:J612"/>
    <mergeCell ref="L612:M612"/>
    <mergeCell ref="B609:C609"/>
    <mergeCell ref="E609:G609"/>
    <mergeCell ref="H609:J609"/>
    <mergeCell ref="L609:M609"/>
    <mergeCell ref="B610:C610"/>
    <mergeCell ref="E610:G610"/>
    <mergeCell ref="H610:J610"/>
    <mergeCell ref="L610:M610"/>
    <mergeCell ref="B607:C607"/>
    <mergeCell ref="E607:G607"/>
    <mergeCell ref="H607:J607"/>
    <mergeCell ref="L607:M607"/>
    <mergeCell ref="B608:C608"/>
    <mergeCell ref="E608:G608"/>
    <mergeCell ref="H608:J608"/>
    <mergeCell ref="L608:M608"/>
    <mergeCell ref="B605:C605"/>
    <mergeCell ref="E605:G605"/>
    <mergeCell ref="H605:J605"/>
    <mergeCell ref="L605:M605"/>
    <mergeCell ref="B606:C606"/>
    <mergeCell ref="E606:G606"/>
    <mergeCell ref="H606:J606"/>
    <mergeCell ref="L606:M606"/>
    <mergeCell ref="B603:C603"/>
    <mergeCell ref="E603:G603"/>
    <mergeCell ref="H603:J603"/>
    <mergeCell ref="L603:M603"/>
    <mergeCell ref="B604:C604"/>
    <mergeCell ref="E604:G604"/>
    <mergeCell ref="H604:J604"/>
    <mergeCell ref="L604:M604"/>
    <mergeCell ref="B601:C601"/>
    <mergeCell ref="E601:G601"/>
    <mergeCell ref="H601:J601"/>
    <mergeCell ref="L601:M601"/>
    <mergeCell ref="B602:C602"/>
    <mergeCell ref="E602:G602"/>
    <mergeCell ref="H602:J602"/>
    <mergeCell ref="L602:M602"/>
    <mergeCell ref="B599:C599"/>
    <mergeCell ref="E599:G599"/>
    <mergeCell ref="H599:J599"/>
    <mergeCell ref="L599:M599"/>
    <mergeCell ref="B600:C600"/>
    <mergeCell ref="E600:G600"/>
    <mergeCell ref="H600:J600"/>
    <mergeCell ref="L600:M600"/>
    <mergeCell ref="B597:C597"/>
    <mergeCell ref="E597:G597"/>
    <mergeCell ref="H597:J597"/>
    <mergeCell ref="L597:M597"/>
    <mergeCell ref="B598:C598"/>
    <mergeCell ref="E598:G598"/>
    <mergeCell ref="H598:J598"/>
    <mergeCell ref="L598:M598"/>
    <mergeCell ref="B595:C595"/>
    <mergeCell ref="E595:G595"/>
    <mergeCell ref="H595:J595"/>
    <mergeCell ref="L595:M595"/>
    <mergeCell ref="B596:C596"/>
    <mergeCell ref="E596:G596"/>
    <mergeCell ref="H596:J596"/>
    <mergeCell ref="L596:M596"/>
    <mergeCell ref="B593:C593"/>
    <mergeCell ref="E593:G593"/>
    <mergeCell ref="H593:J593"/>
    <mergeCell ref="L593:M593"/>
    <mergeCell ref="B594:C594"/>
    <mergeCell ref="E594:G594"/>
    <mergeCell ref="H594:J594"/>
    <mergeCell ref="L594:M594"/>
    <mergeCell ref="B591:C591"/>
    <mergeCell ref="E591:G591"/>
    <mergeCell ref="H591:J591"/>
    <mergeCell ref="L591:M591"/>
    <mergeCell ref="B592:C592"/>
    <mergeCell ref="E592:G592"/>
    <mergeCell ref="H592:J592"/>
    <mergeCell ref="L592:M592"/>
    <mergeCell ref="B589:C589"/>
    <mergeCell ref="E589:G589"/>
    <mergeCell ref="H589:J589"/>
    <mergeCell ref="L589:M589"/>
    <mergeCell ref="B590:C590"/>
    <mergeCell ref="E590:G590"/>
    <mergeCell ref="H590:J590"/>
    <mergeCell ref="L590:M590"/>
    <mergeCell ref="B587:C587"/>
    <mergeCell ref="E587:G587"/>
    <mergeCell ref="H587:J587"/>
    <mergeCell ref="L587:M587"/>
    <mergeCell ref="B588:C588"/>
    <mergeCell ref="E588:G588"/>
    <mergeCell ref="H588:J588"/>
    <mergeCell ref="L588:M588"/>
    <mergeCell ref="B585:C585"/>
    <mergeCell ref="E585:G585"/>
    <mergeCell ref="H585:J585"/>
    <mergeCell ref="L585:M585"/>
    <mergeCell ref="B586:C586"/>
    <mergeCell ref="E586:G586"/>
    <mergeCell ref="H586:J586"/>
    <mergeCell ref="L586:M586"/>
    <mergeCell ref="B583:C583"/>
    <mergeCell ref="E583:G583"/>
    <mergeCell ref="H583:J583"/>
    <mergeCell ref="L583:M583"/>
    <mergeCell ref="B584:C584"/>
    <mergeCell ref="E584:G584"/>
    <mergeCell ref="H584:J584"/>
    <mergeCell ref="L584:M584"/>
    <mergeCell ref="B581:C581"/>
    <mergeCell ref="E581:G581"/>
    <mergeCell ref="H581:J581"/>
    <mergeCell ref="L581:M581"/>
    <mergeCell ref="B582:C582"/>
    <mergeCell ref="E582:G582"/>
    <mergeCell ref="H582:J582"/>
    <mergeCell ref="L582:M582"/>
    <mergeCell ref="B579:C579"/>
    <mergeCell ref="E579:G579"/>
    <mergeCell ref="H579:J579"/>
    <mergeCell ref="L579:M579"/>
    <mergeCell ref="B580:C580"/>
    <mergeCell ref="E580:G580"/>
    <mergeCell ref="H580:J580"/>
    <mergeCell ref="L580:M580"/>
    <mergeCell ref="B577:C577"/>
    <mergeCell ref="E577:G577"/>
    <mergeCell ref="H577:J577"/>
    <mergeCell ref="L577:M577"/>
    <mergeCell ref="B578:C578"/>
    <mergeCell ref="E578:G578"/>
    <mergeCell ref="H578:J578"/>
    <mergeCell ref="L578:M578"/>
    <mergeCell ref="B575:C575"/>
    <mergeCell ref="E575:G575"/>
    <mergeCell ref="H575:J575"/>
    <mergeCell ref="L575:M575"/>
    <mergeCell ref="B576:C576"/>
    <mergeCell ref="E576:G576"/>
    <mergeCell ref="H576:J576"/>
    <mergeCell ref="L576:M576"/>
    <mergeCell ref="B573:C573"/>
    <mergeCell ref="E573:G573"/>
    <mergeCell ref="H573:J573"/>
    <mergeCell ref="L573:M573"/>
    <mergeCell ref="B574:C574"/>
    <mergeCell ref="E574:G574"/>
    <mergeCell ref="H574:J574"/>
    <mergeCell ref="L574:M574"/>
    <mergeCell ref="B571:C571"/>
    <mergeCell ref="E571:G571"/>
    <mergeCell ref="H571:J571"/>
    <mergeCell ref="L571:M571"/>
    <mergeCell ref="B572:C572"/>
    <mergeCell ref="E572:G572"/>
    <mergeCell ref="H572:J572"/>
    <mergeCell ref="L572:M572"/>
    <mergeCell ref="B569:C569"/>
    <mergeCell ref="E569:G569"/>
    <mergeCell ref="H569:J569"/>
    <mergeCell ref="L569:M569"/>
    <mergeCell ref="B570:C570"/>
    <mergeCell ref="E570:G570"/>
    <mergeCell ref="H570:J570"/>
    <mergeCell ref="L570:M570"/>
    <mergeCell ref="B567:C567"/>
    <mergeCell ref="E567:G567"/>
    <mergeCell ref="H567:J567"/>
    <mergeCell ref="L567:M567"/>
    <mergeCell ref="B568:C568"/>
    <mergeCell ref="E568:G568"/>
    <mergeCell ref="H568:J568"/>
    <mergeCell ref="L568:M568"/>
    <mergeCell ref="B565:C565"/>
    <mergeCell ref="E565:G565"/>
    <mergeCell ref="H565:J565"/>
    <mergeCell ref="L565:M565"/>
    <mergeCell ref="B566:C566"/>
    <mergeCell ref="E566:G566"/>
    <mergeCell ref="H566:J566"/>
    <mergeCell ref="L566:M566"/>
    <mergeCell ref="B563:C563"/>
    <mergeCell ref="E563:G563"/>
    <mergeCell ref="H563:J563"/>
    <mergeCell ref="L563:M563"/>
    <mergeCell ref="B564:C564"/>
    <mergeCell ref="E564:G564"/>
    <mergeCell ref="H564:J564"/>
    <mergeCell ref="L564:M564"/>
    <mergeCell ref="B561:C561"/>
    <mergeCell ref="E561:G561"/>
    <mergeCell ref="H561:J561"/>
    <mergeCell ref="L561:M561"/>
    <mergeCell ref="B562:C562"/>
    <mergeCell ref="E562:G562"/>
    <mergeCell ref="H562:J562"/>
    <mergeCell ref="L562:M562"/>
    <mergeCell ref="B559:C559"/>
    <mergeCell ref="E559:G559"/>
    <mergeCell ref="H559:J559"/>
    <mergeCell ref="L559:M559"/>
    <mergeCell ref="B560:C560"/>
    <mergeCell ref="E560:G560"/>
    <mergeCell ref="H560:J560"/>
    <mergeCell ref="L560:M560"/>
    <mergeCell ref="B557:C557"/>
    <mergeCell ref="E557:G557"/>
    <mergeCell ref="H557:J557"/>
    <mergeCell ref="L557:M557"/>
    <mergeCell ref="B558:C558"/>
    <mergeCell ref="E558:G558"/>
    <mergeCell ref="H558:J558"/>
    <mergeCell ref="L558:M558"/>
    <mergeCell ref="B555:C555"/>
    <mergeCell ref="E555:G555"/>
    <mergeCell ref="H555:J555"/>
    <mergeCell ref="L555:M555"/>
    <mergeCell ref="B556:C556"/>
    <mergeCell ref="E556:G556"/>
    <mergeCell ref="H556:J556"/>
    <mergeCell ref="L556:M556"/>
    <mergeCell ref="B553:C553"/>
    <mergeCell ref="E553:G553"/>
    <mergeCell ref="H553:J553"/>
    <mergeCell ref="L553:M553"/>
    <mergeCell ref="B554:C554"/>
    <mergeCell ref="E554:G554"/>
    <mergeCell ref="H554:J554"/>
    <mergeCell ref="L554:M554"/>
    <mergeCell ref="B551:C551"/>
    <mergeCell ref="E551:G551"/>
    <mergeCell ref="H551:J551"/>
    <mergeCell ref="L551:M551"/>
    <mergeCell ref="B552:C552"/>
    <mergeCell ref="E552:G552"/>
    <mergeCell ref="H552:J552"/>
    <mergeCell ref="L552:M552"/>
    <mergeCell ref="B549:C549"/>
    <mergeCell ref="E549:G549"/>
    <mergeCell ref="H549:J549"/>
    <mergeCell ref="L549:M549"/>
    <mergeCell ref="B550:C550"/>
    <mergeCell ref="E550:G550"/>
    <mergeCell ref="H550:J550"/>
    <mergeCell ref="L550:M550"/>
    <mergeCell ref="B547:C547"/>
    <mergeCell ref="E547:G547"/>
    <mergeCell ref="H547:J547"/>
    <mergeCell ref="L547:M547"/>
    <mergeCell ref="B548:C548"/>
    <mergeCell ref="E548:G548"/>
    <mergeCell ref="H548:J548"/>
    <mergeCell ref="L548:M548"/>
    <mergeCell ref="B545:C545"/>
    <mergeCell ref="E545:G545"/>
    <mergeCell ref="H545:J545"/>
    <mergeCell ref="L545:M545"/>
    <mergeCell ref="B546:C546"/>
    <mergeCell ref="E546:G546"/>
    <mergeCell ref="H546:J546"/>
    <mergeCell ref="L546:M546"/>
    <mergeCell ref="B543:C543"/>
    <mergeCell ref="E543:G543"/>
    <mergeCell ref="H543:J543"/>
    <mergeCell ref="L543:M543"/>
    <mergeCell ref="B544:C544"/>
    <mergeCell ref="E544:G544"/>
    <mergeCell ref="H544:J544"/>
    <mergeCell ref="L544:M544"/>
    <mergeCell ref="B541:C541"/>
    <mergeCell ref="E541:G541"/>
    <mergeCell ref="H541:J541"/>
    <mergeCell ref="L541:M541"/>
    <mergeCell ref="B542:C542"/>
    <mergeCell ref="E542:G542"/>
    <mergeCell ref="H542:J542"/>
    <mergeCell ref="L542:M542"/>
    <mergeCell ref="B539:C539"/>
    <mergeCell ref="E539:G539"/>
    <mergeCell ref="H539:J539"/>
    <mergeCell ref="L539:M539"/>
    <mergeCell ref="B540:C540"/>
    <mergeCell ref="E540:G540"/>
    <mergeCell ref="H540:J540"/>
    <mergeCell ref="L540:M540"/>
    <mergeCell ref="B537:C537"/>
    <mergeCell ref="E537:G537"/>
    <mergeCell ref="H537:J537"/>
    <mergeCell ref="L537:M537"/>
    <mergeCell ref="B538:C538"/>
    <mergeCell ref="E538:G538"/>
    <mergeCell ref="H538:J538"/>
    <mergeCell ref="L538:M538"/>
    <mergeCell ref="B535:C535"/>
    <mergeCell ref="E535:G535"/>
    <mergeCell ref="H535:J535"/>
    <mergeCell ref="L535:M535"/>
    <mergeCell ref="B536:C536"/>
    <mergeCell ref="E536:G536"/>
    <mergeCell ref="H536:J536"/>
    <mergeCell ref="L536:M536"/>
    <mergeCell ref="B533:C533"/>
    <mergeCell ref="E533:G533"/>
    <mergeCell ref="H533:J533"/>
    <mergeCell ref="L533:M533"/>
    <mergeCell ref="B534:C534"/>
    <mergeCell ref="E534:G534"/>
    <mergeCell ref="H534:J534"/>
    <mergeCell ref="L534:M534"/>
    <mergeCell ref="B531:C531"/>
    <mergeCell ref="E531:G531"/>
    <mergeCell ref="H531:J531"/>
    <mergeCell ref="L531:M531"/>
    <mergeCell ref="B532:C532"/>
    <mergeCell ref="E532:G532"/>
    <mergeCell ref="H532:J532"/>
    <mergeCell ref="L532:M532"/>
    <mergeCell ref="B529:C529"/>
    <mergeCell ref="E529:G529"/>
    <mergeCell ref="H529:J529"/>
    <mergeCell ref="L529:M529"/>
    <mergeCell ref="B530:C530"/>
    <mergeCell ref="E530:G530"/>
    <mergeCell ref="H530:J530"/>
    <mergeCell ref="L530:M530"/>
    <mergeCell ref="B527:C527"/>
    <mergeCell ref="E527:G527"/>
    <mergeCell ref="H527:J527"/>
    <mergeCell ref="L527:M527"/>
    <mergeCell ref="B528:C528"/>
    <mergeCell ref="E528:G528"/>
    <mergeCell ref="H528:J528"/>
    <mergeCell ref="L528:M528"/>
    <mergeCell ref="B525:C525"/>
    <mergeCell ref="E525:G525"/>
    <mergeCell ref="H525:J525"/>
    <mergeCell ref="L525:M525"/>
    <mergeCell ref="B526:C526"/>
    <mergeCell ref="E526:G526"/>
    <mergeCell ref="H526:J526"/>
    <mergeCell ref="L526:M526"/>
    <mergeCell ref="B523:C523"/>
    <mergeCell ref="E523:G523"/>
    <mergeCell ref="H523:J523"/>
    <mergeCell ref="L523:M523"/>
    <mergeCell ref="B524:C524"/>
    <mergeCell ref="E524:G524"/>
    <mergeCell ref="H524:J524"/>
    <mergeCell ref="L524:M524"/>
    <mergeCell ref="B521:C521"/>
    <mergeCell ref="E521:G521"/>
    <mergeCell ref="H521:J521"/>
    <mergeCell ref="L521:M521"/>
    <mergeCell ref="B522:C522"/>
    <mergeCell ref="E522:G522"/>
    <mergeCell ref="H522:J522"/>
    <mergeCell ref="L522:M522"/>
    <mergeCell ref="B519:C519"/>
    <mergeCell ref="E519:G519"/>
    <mergeCell ref="H519:J519"/>
    <mergeCell ref="L519:M519"/>
    <mergeCell ref="B520:C520"/>
    <mergeCell ref="E520:G520"/>
    <mergeCell ref="H520:J520"/>
    <mergeCell ref="L520:M520"/>
    <mergeCell ref="B517:C517"/>
    <mergeCell ref="E517:G517"/>
    <mergeCell ref="H517:J517"/>
    <mergeCell ref="L517:M517"/>
    <mergeCell ref="B518:C518"/>
    <mergeCell ref="E518:G518"/>
    <mergeCell ref="H518:J518"/>
    <mergeCell ref="L518:M518"/>
    <mergeCell ref="B515:C515"/>
    <mergeCell ref="E515:G515"/>
    <mergeCell ref="H515:J515"/>
    <mergeCell ref="L515:M515"/>
    <mergeCell ref="B516:C516"/>
    <mergeCell ref="E516:G516"/>
    <mergeCell ref="H516:J516"/>
    <mergeCell ref="L516:M516"/>
    <mergeCell ref="B513:C513"/>
    <mergeCell ref="E513:G513"/>
    <mergeCell ref="H513:J513"/>
    <mergeCell ref="L513:M513"/>
    <mergeCell ref="B514:C514"/>
    <mergeCell ref="E514:G514"/>
    <mergeCell ref="H514:J514"/>
    <mergeCell ref="L514:M514"/>
    <mergeCell ref="B511:C511"/>
    <mergeCell ref="E511:G511"/>
    <mergeCell ref="H511:J511"/>
    <mergeCell ref="L511:M511"/>
    <mergeCell ref="B512:C512"/>
    <mergeCell ref="E512:G512"/>
    <mergeCell ref="H512:J512"/>
    <mergeCell ref="L512:M512"/>
    <mergeCell ref="B509:C509"/>
    <mergeCell ref="E509:G509"/>
    <mergeCell ref="H509:J509"/>
    <mergeCell ref="L509:M509"/>
    <mergeCell ref="B510:C510"/>
    <mergeCell ref="E510:G510"/>
    <mergeCell ref="H510:J510"/>
    <mergeCell ref="L510:M510"/>
    <mergeCell ref="B507:C507"/>
    <mergeCell ref="E507:G507"/>
    <mergeCell ref="H507:J507"/>
    <mergeCell ref="L507:M507"/>
    <mergeCell ref="B508:C508"/>
    <mergeCell ref="E508:G508"/>
    <mergeCell ref="H508:J508"/>
    <mergeCell ref="L508:M508"/>
    <mergeCell ref="B505:C505"/>
    <mergeCell ref="E505:G505"/>
    <mergeCell ref="H505:J505"/>
    <mergeCell ref="L505:M505"/>
    <mergeCell ref="B506:C506"/>
    <mergeCell ref="E506:G506"/>
    <mergeCell ref="H506:J506"/>
    <mergeCell ref="L506:M506"/>
    <mergeCell ref="B503:C503"/>
    <mergeCell ref="E503:G503"/>
    <mergeCell ref="H503:J503"/>
    <mergeCell ref="L503:M503"/>
    <mergeCell ref="B504:C504"/>
    <mergeCell ref="E504:G504"/>
    <mergeCell ref="H504:J504"/>
    <mergeCell ref="L504:M504"/>
    <mergeCell ref="B501:C501"/>
    <mergeCell ref="E501:G501"/>
    <mergeCell ref="H501:J501"/>
    <mergeCell ref="L501:M501"/>
    <mergeCell ref="B502:C502"/>
    <mergeCell ref="E502:G502"/>
    <mergeCell ref="H502:J502"/>
    <mergeCell ref="L502:M502"/>
    <mergeCell ref="B499:C499"/>
    <mergeCell ref="E499:G499"/>
    <mergeCell ref="H499:J499"/>
    <mergeCell ref="L499:M499"/>
    <mergeCell ref="B500:C500"/>
    <mergeCell ref="E500:G500"/>
    <mergeCell ref="H500:J500"/>
    <mergeCell ref="L500:M500"/>
    <mergeCell ref="B497:C497"/>
    <mergeCell ref="E497:G497"/>
    <mergeCell ref="H497:J497"/>
    <mergeCell ref="L497:M497"/>
    <mergeCell ref="B498:C498"/>
    <mergeCell ref="E498:G498"/>
    <mergeCell ref="H498:J498"/>
    <mergeCell ref="L498:M498"/>
    <mergeCell ref="B495:C495"/>
    <mergeCell ref="E495:G495"/>
    <mergeCell ref="H495:J495"/>
    <mergeCell ref="L495:M495"/>
    <mergeCell ref="B496:C496"/>
    <mergeCell ref="E496:G496"/>
    <mergeCell ref="H496:J496"/>
    <mergeCell ref="L496:M496"/>
    <mergeCell ref="B493:C493"/>
    <mergeCell ref="E493:G493"/>
    <mergeCell ref="H493:J493"/>
    <mergeCell ref="L493:M493"/>
    <mergeCell ref="B494:C494"/>
    <mergeCell ref="E494:G494"/>
    <mergeCell ref="H494:J494"/>
    <mergeCell ref="L494:M494"/>
    <mergeCell ref="B491:C491"/>
    <mergeCell ref="E491:G491"/>
    <mergeCell ref="H491:J491"/>
    <mergeCell ref="L491:M491"/>
    <mergeCell ref="B492:C492"/>
    <mergeCell ref="E492:G492"/>
    <mergeCell ref="H492:J492"/>
    <mergeCell ref="L492:M492"/>
    <mergeCell ref="B489:C489"/>
    <mergeCell ref="E489:G489"/>
    <mergeCell ref="H489:J489"/>
    <mergeCell ref="L489:M489"/>
    <mergeCell ref="B490:C490"/>
    <mergeCell ref="E490:G490"/>
    <mergeCell ref="H490:J490"/>
    <mergeCell ref="L490:M490"/>
    <mergeCell ref="B487:C487"/>
    <mergeCell ref="E487:G487"/>
    <mergeCell ref="H487:J487"/>
    <mergeCell ref="L487:M487"/>
    <mergeCell ref="B488:C488"/>
    <mergeCell ref="E488:G488"/>
    <mergeCell ref="H488:J488"/>
    <mergeCell ref="L488:M488"/>
    <mergeCell ref="B485:C485"/>
    <mergeCell ref="E485:G485"/>
    <mergeCell ref="H485:J485"/>
    <mergeCell ref="L485:M485"/>
    <mergeCell ref="B486:C486"/>
    <mergeCell ref="E486:G486"/>
    <mergeCell ref="H486:J486"/>
    <mergeCell ref="L486:M486"/>
    <mergeCell ref="B483:C483"/>
    <mergeCell ref="E483:G483"/>
    <mergeCell ref="H483:J483"/>
    <mergeCell ref="L483:M483"/>
    <mergeCell ref="B484:C484"/>
    <mergeCell ref="E484:G484"/>
    <mergeCell ref="H484:J484"/>
    <mergeCell ref="L484:M484"/>
    <mergeCell ref="B481:C481"/>
    <mergeCell ref="E481:G481"/>
    <mergeCell ref="H481:J481"/>
    <mergeCell ref="L481:M481"/>
    <mergeCell ref="B482:C482"/>
    <mergeCell ref="E482:G482"/>
    <mergeCell ref="H482:J482"/>
    <mergeCell ref="L482:M482"/>
    <mergeCell ref="B479:C479"/>
    <mergeCell ref="E479:G479"/>
    <mergeCell ref="H479:J479"/>
    <mergeCell ref="L479:M479"/>
    <mergeCell ref="B480:C480"/>
    <mergeCell ref="E480:G480"/>
    <mergeCell ref="H480:J480"/>
    <mergeCell ref="L480:M480"/>
    <mergeCell ref="B477:C477"/>
    <mergeCell ref="E477:G477"/>
    <mergeCell ref="H477:J477"/>
    <mergeCell ref="L477:M477"/>
    <mergeCell ref="B478:C478"/>
    <mergeCell ref="E478:G478"/>
    <mergeCell ref="H478:J478"/>
    <mergeCell ref="L478:M478"/>
    <mergeCell ref="B475:C475"/>
    <mergeCell ref="E475:G475"/>
    <mergeCell ref="H475:J475"/>
    <mergeCell ref="L475:M475"/>
    <mergeCell ref="B476:C476"/>
    <mergeCell ref="E476:G476"/>
    <mergeCell ref="H476:J476"/>
    <mergeCell ref="L476:M476"/>
    <mergeCell ref="B473:C473"/>
    <mergeCell ref="E473:G473"/>
    <mergeCell ref="H473:J473"/>
    <mergeCell ref="L473:M473"/>
    <mergeCell ref="B474:C474"/>
    <mergeCell ref="E474:G474"/>
    <mergeCell ref="H474:J474"/>
    <mergeCell ref="L474:M474"/>
    <mergeCell ref="B471:C471"/>
    <mergeCell ref="E471:G471"/>
    <mergeCell ref="H471:J471"/>
    <mergeCell ref="L471:M471"/>
    <mergeCell ref="B472:C472"/>
    <mergeCell ref="E472:G472"/>
    <mergeCell ref="H472:J472"/>
    <mergeCell ref="L472:M472"/>
    <mergeCell ref="B469:C469"/>
    <mergeCell ref="E469:G469"/>
    <mergeCell ref="H469:J469"/>
    <mergeCell ref="L469:M469"/>
    <mergeCell ref="B470:C470"/>
    <mergeCell ref="E470:G470"/>
    <mergeCell ref="H470:J470"/>
    <mergeCell ref="L470:M470"/>
    <mergeCell ref="B467:C467"/>
    <mergeCell ref="E467:G467"/>
    <mergeCell ref="H467:J467"/>
    <mergeCell ref="L467:M467"/>
    <mergeCell ref="B468:C468"/>
    <mergeCell ref="E468:G468"/>
    <mergeCell ref="H468:J468"/>
    <mergeCell ref="L468:M468"/>
    <mergeCell ref="B465:C465"/>
    <mergeCell ref="E465:G465"/>
    <mergeCell ref="H465:J465"/>
    <mergeCell ref="L465:M465"/>
    <mergeCell ref="B466:C466"/>
    <mergeCell ref="E466:G466"/>
    <mergeCell ref="H466:J466"/>
    <mergeCell ref="L466:M466"/>
    <mergeCell ref="B463:C463"/>
    <mergeCell ref="E463:G463"/>
    <mergeCell ref="H463:J463"/>
    <mergeCell ref="L463:M463"/>
    <mergeCell ref="B464:C464"/>
    <mergeCell ref="E464:G464"/>
    <mergeCell ref="H464:J464"/>
    <mergeCell ref="L464:M464"/>
    <mergeCell ref="B461:C461"/>
    <mergeCell ref="E461:G461"/>
    <mergeCell ref="H461:J461"/>
    <mergeCell ref="L461:M461"/>
    <mergeCell ref="B462:C462"/>
    <mergeCell ref="E462:G462"/>
    <mergeCell ref="H462:J462"/>
    <mergeCell ref="L462:M462"/>
    <mergeCell ref="B459:C459"/>
    <mergeCell ref="E459:G459"/>
    <mergeCell ref="H459:J459"/>
    <mergeCell ref="L459:M459"/>
    <mergeCell ref="B460:C460"/>
    <mergeCell ref="E460:G460"/>
    <mergeCell ref="H460:J460"/>
    <mergeCell ref="L460:M460"/>
    <mergeCell ref="B457:C457"/>
    <mergeCell ref="E457:G457"/>
    <mergeCell ref="H457:J457"/>
    <mergeCell ref="L457:M457"/>
    <mergeCell ref="B458:C458"/>
    <mergeCell ref="E458:G458"/>
    <mergeCell ref="H458:J458"/>
    <mergeCell ref="L458:M458"/>
    <mergeCell ref="B455:C455"/>
    <mergeCell ref="E455:G455"/>
    <mergeCell ref="H455:J455"/>
    <mergeCell ref="L455:M455"/>
    <mergeCell ref="B456:C456"/>
    <mergeCell ref="E456:G456"/>
    <mergeCell ref="H456:J456"/>
    <mergeCell ref="L456:M456"/>
    <mergeCell ref="B453:C453"/>
    <mergeCell ref="E453:G453"/>
    <mergeCell ref="H453:J453"/>
    <mergeCell ref="L453:M453"/>
    <mergeCell ref="B454:C454"/>
    <mergeCell ref="E454:G454"/>
    <mergeCell ref="H454:J454"/>
    <mergeCell ref="L454:M454"/>
    <mergeCell ref="B451:C451"/>
    <mergeCell ref="E451:G451"/>
    <mergeCell ref="H451:J451"/>
    <mergeCell ref="L451:M451"/>
    <mergeCell ref="B452:C452"/>
    <mergeCell ref="E452:G452"/>
    <mergeCell ref="H452:J452"/>
    <mergeCell ref="L452:M452"/>
    <mergeCell ref="B449:C449"/>
    <mergeCell ref="E449:G449"/>
    <mergeCell ref="H449:J449"/>
    <mergeCell ref="L449:M449"/>
    <mergeCell ref="B450:C450"/>
    <mergeCell ref="E450:G450"/>
    <mergeCell ref="H450:J450"/>
    <mergeCell ref="L450:M450"/>
    <mergeCell ref="B447:C447"/>
    <mergeCell ref="E447:G447"/>
    <mergeCell ref="H447:J447"/>
    <mergeCell ref="L447:M447"/>
    <mergeCell ref="B448:C448"/>
    <mergeCell ref="E448:G448"/>
    <mergeCell ref="H448:J448"/>
    <mergeCell ref="L448:M448"/>
    <mergeCell ref="B445:C445"/>
    <mergeCell ref="E445:G445"/>
    <mergeCell ref="H445:J445"/>
    <mergeCell ref="L445:M445"/>
    <mergeCell ref="B446:C446"/>
    <mergeCell ref="E446:G446"/>
    <mergeCell ref="H446:J446"/>
    <mergeCell ref="L446:M446"/>
    <mergeCell ref="B443:C443"/>
    <mergeCell ref="E443:G443"/>
    <mergeCell ref="H443:J443"/>
    <mergeCell ref="L443:M443"/>
    <mergeCell ref="B444:C444"/>
    <mergeCell ref="E444:G444"/>
    <mergeCell ref="H444:J444"/>
    <mergeCell ref="L444:M444"/>
    <mergeCell ref="B441:C441"/>
    <mergeCell ref="E441:G441"/>
    <mergeCell ref="H441:J441"/>
    <mergeCell ref="L441:M441"/>
    <mergeCell ref="B442:C442"/>
    <mergeCell ref="E442:G442"/>
    <mergeCell ref="H442:J442"/>
    <mergeCell ref="L442:M442"/>
    <mergeCell ref="B439:C439"/>
    <mergeCell ref="E439:G439"/>
    <mergeCell ref="H439:J439"/>
    <mergeCell ref="L439:M439"/>
    <mergeCell ref="B440:C440"/>
    <mergeCell ref="E440:G440"/>
    <mergeCell ref="H440:J440"/>
    <mergeCell ref="L440:M440"/>
    <mergeCell ref="B437:C437"/>
    <mergeCell ref="E437:G437"/>
    <mergeCell ref="H437:J437"/>
    <mergeCell ref="L437:M437"/>
    <mergeCell ref="B438:C438"/>
    <mergeCell ref="E438:G438"/>
    <mergeCell ref="H438:J438"/>
    <mergeCell ref="L438:M438"/>
    <mergeCell ref="B435:C435"/>
    <mergeCell ref="E435:G435"/>
    <mergeCell ref="H435:J435"/>
    <mergeCell ref="L435:M435"/>
    <mergeCell ref="B436:C436"/>
    <mergeCell ref="E436:G436"/>
    <mergeCell ref="H436:J436"/>
    <mergeCell ref="L436:M436"/>
    <mergeCell ref="B433:C433"/>
    <mergeCell ref="E433:G433"/>
    <mergeCell ref="H433:J433"/>
    <mergeCell ref="L433:M433"/>
    <mergeCell ref="B434:C434"/>
    <mergeCell ref="E434:G434"/>
    <mergeCell ref="H434:J434"/>
    <mergeCell ref="L434:M434"/>
    <mergeCell ref="B431:C431"/>
    <mergeCell ref="E431:G431"/>
    <mergeCell ref="H431:J431"/>
    <mergeCell ref="L431:M431"/>
    <mergeCell ref="B432:C432"/>
    <mergeCell ref="E432:G432"/>
    <mergeCell ref="H432:J432"/>
    <mergeCell ref="L432:M432"/>
    <mergeCell ref="B429:C429"/>
    <mergeCell ref="E429:G429"/>
    <mergeCell ref="H429:J429"/>
    <mergeCell ref="L429:M429"/>
    <mergeCell ref="B430:C430"/>
    <mergeCell ref="E430:G430"/>
    <mergeCell ref="H430:J430"/>
    <mergeCell ref="L430:M430"/>
    <mergeCell ref="B427:C427"/>
    <mergeCell ref="E427:G427"/>
    <mergeCell ref="H427:J427"/>
    <mergeCell ref="L427:M427"/>
    <mergeCell ref="B428:C428"/>
    <mergeCell ref="E428:G428"/>
    <mergeCell ref="H428:J428"/>
    <mergeCell ref="L428:M428"/>
    <mergeCell ref="B425:C425"/>
    <mergeCell ref="E425:G425"/>
    <mergeCell ref="H425:J425"/>
    <mergeCell ref="L425:M425"/>
    <mergeCell ref="B426:C426"/>
    <mergeCell ref="E426:G426"/>
    <mergeCell ref="H426:J426"/>
    <mergeCell ref="L426:M426"/>
    <mergeCell ref="B423:C423"/>
    <mergeCell ref="E423:G423"/>
    <mergeCell ref="H423:J423"/>
    <mergeCell ref="L423:M423"/>
    <mergeCell ref="B424:C424"/>
    <mergeCell ref="E424:G424"/>
    <mergeCell ref="H424:J424"/>
    <mergeCell ref="L424:M424"/>
    <mergeCell ref="B421:C421"/>
    <mergeCell ref="E421:G421"/>
    <mergeCell ref="H421:J421"/>
    <mergeCell ref="L421:M421"/>
    <mergeCell ref="B422:C422"/>
    <mergeCell ref="E422:G422"/>
    <mergeCell ref="H422:J422"/>
    <mergeCell ref="L422:M422"/>
    <mergeCell ref="B419:C419"/>
    <mergeCell ref="E419:G419"/>
    <mergeCell ref="H419:J419"/>
    <mergeCell ref="L419:M419"/>
    <mergeCell ref="B420:C420"/>
    <mergeCell ref="E420:G420"/>
    <mergeCell ref="H420:J420"/>
    <mergeCell ref="L420:M420"/>
    <mergeCell ref="B417:C417"/>
    <mergeCell ref="E417:G417"/>
    <mergeCell ref="H417:J417"/>
    <mergeCell ref="L417:M417"/>
    <mergeCell ref="B418:C418"/>
    <mergeCell ref="E418:G418"/>
    <mergeCell ref="H418:J418"/>
    <mergeCell ref="L418:M418"/>
    <mergeCell ref="B415:C415"/>
    <mergeCell ref="E415:G415"/>
    <mergeCell ref="H415:J415"/>
    <mergeCell ref="L415:M415"/>
    <mergeCell ref="B416:C416"/>
    <mergeCell ref="E416:G416"/>
    <mergeCell ref="H416:J416"/>
    <mergeCell ref="L416:M416"/>
    <mergeCell ref="B413:C413"/>
    <mergeCell ref="E413:G413"/>
    <mergeCell ref="H413:J413"/>
    <mergeCell ref="L413:M413"/>
    <mergeCell ref="B414:C414"/>
    <mergeCell ref="E414:G414"/>
    <mergeCell ref="H414:J414"/>
    <mergeCell ref="L414:M414"/>
    <mergeCell ref="B411:C411"/>
    <mergeCell ref="E411:G411"/>
    <mergeCell ref="H411:J411"/>
    <mergeCell ref="L411:M411"/>
    <mergeCell ref="B412:C412"/>
    <mergeCell ref="E412:G412"/>
    <mergeCell ref="H412:J412"/>
    <mergeCell ref="L412:M412"/>
    <mergeCell ref="B409:C409"/>
    <mergeCell ref="E409:G409"/>
    <mergeCell ref="H409:J409"/>
    <mergeCell ref="L409:M409"/>
    <mergeCell ref="B410:C410"/>
    <mergeCell ref="E410:G410"/>
    <mergeCell ref="H410:J410"/>
    <mergeCell ref="L410:M410"/>
    <mergeCell ref="B407:C407"/>
    <mergeCell ref="E407:G407"/>
    <mergeCell ref="H407:J407"/>
    <mergeCell ref="L407:M407"/>
    <mergeCell ref="B408:C408"/>
    <mergeCell ref="E408:G408"/>
    <mergeCell ref="H408:J408"/>
    <mergeCell ref="L408:M408"/>
    <mergeCell ref="B405:C405"/>
    <mergeCell ref="E405:G405"/>
    <mergeCell ref="H405:J405"/>
    <mergeCell ref="L405:M405"/>
    <mergeCell ref="B406:C406"/>
    <mergeCell ref="E406:G406"/>
    <mergeCell ref="H406:J406"/>
    <mergeCell ref="L406:M406"/>
    <mergeCell ref="B403:C403"/>
    <mergeCell ref="E403:G403"/>
    <mergeCell ref="H403:J403"/>
    <mergeCell ref="L403:M403"/>
    <mergeCell ref="B404:C404"/>
    <mergeCell ref="E404:G404"/>
    <mergeCell ref="H404:J404"/>
    <mergeCell ref="L404:M404"/>
    <mergeCell ref="B401:C401"/>
    <mergeCell ref="E401:G401"/>
    <mergeCell ref="H401:J401"/>
    <mergeCell ref="L401:M401"/>
    <mergeCell ref="B402:C402"/>
    <mergeCell ref="E402:G402"/>
    <mergeCell ref="H402:J402"/>
    <mergeCell ref="L402:M402"/>
    <mergeCell ref="B399:C399"/>
    <mergeCell ref="E399:G399"/>
    <mergeCell ref="H399:J399"/>
    <mergeCell ref="L399:M399"/>
    <mergeCell ref="B400:C400"/>
    <mergeCell ref="E400:G400"/>
    <mergeCell ref="H400:J400"/>
    <mergeCell ref="L400:M400"/>
    <mergeCell ref="B397:C397"/>
    <mergeCell ref="E397:G397"/>
    <mergeCell ref="H397:J397"/>
    <mergeCell ref="L397:M397"/>
    <mergeCell ref="B398:C398"/>
    <mergeCell ref="E398:G398"/>
    <mergeCell ref="H398:J398"/>
    <mergeCell ref="L398:M398"/>
    <mergeCell ref="B395:C395"/>
    <mergeCell ref="E395:G395"/>
    <mergeCell ref="H395:J395"/>
    <mergeCell ref="L395:M395"/>
    <mergeCell ref="B396:C396"/>
    <mergeCell ref="E396:G396"/>
    <mergeCell ref="H396:J396"/>
    <mergeCell ref="L396:M396"/>
    <mergeCell ref="B393:C393"/>
    <mergeCell ref="E393:G393"/>
    <mergeCell ref="H393:J393"/>
    <mergeCell ref="L393:M393"/>
    <mergeCell ref="B394:C394"/>
    <mergeCell ref="E394:G394"/>
    <mergeCell ref="H394:J394"/>
    <mergeCell ref="L394:M394"/>
    <mergeCell ref="B391:C391"/>
    <mergeCell ref="E391:G391"/>
    <mergeCell ref="H391:J391"/>
    <mergeCell ref="L391:M391"/>
    <mergeCell ref="B392:C392"/>
    <mergeCell ref="E392:G392"/>
    <mergeCell ref="H392:J392"/>
    <mergeCell ref="L392:M392"/>
    <mergeCell ref="B389:C389"/>
    <mergeCell ref="E389:G389"/>
    <mergeCell ref="H389:J389"/>
    <mergeCell ref="L389:M389"/>
    <mergeCell ref="B390:C390"/>
    <mergeCell ref="E390:G390"/>
    <mergeCell ref="H390:J390"/>
    <mergeCell ref="L390:M390"/>
    <mergeCell ref="B387:C387"/>
    <mergeCell ref="E387:G387"/>
    <mergeCell ref="H387:J387"/>
    <mergeCell ref="L387:M387"/>
    <mergeCell ref="B388:C388"/>
    <mergeCell ref="E388:G388"/>
    <mergeCell ref="H388:J388"/>
    <mergeCell ref="L388:M388"/>
    <mergeCell ref="B385:C385"/>
    <mergeCell ref="E385:G385"/>
    <mergeCell ref="H385:J385"/>
    <mergeCell ref="L385:M385"/>
    <mergeCell ref="B386:C386"/>
    <mergeCell ref="E386:G386"/>
    <mergeCell ref="H386:J386"/>
    <mergeCell ref="L386:M386"/>
    <mergeCell ref="B383:C383"/>
    <mergeCell ref="E383:G383"/>
    <mergeCell ref="H383:J383"/>
    <mergeCell ref="L383:M383"/>
    <mergeCell ref="B384:C384"/>
    <mergeCell ref="E384:G384"/>
    <mergeCell ref="H384:J384"/>
    <mergeCell ref="L384:M384"/>
    <mergeCell ref="B381:C381"/>
    <mergeCell ref="E381:G381"/>
    <mergeCell ref="H381:J381"/>
    <mergeCell ref="L381:M381"/>
    <mergeCell ref="B382:C382"/>
    <mergeCell ref="E382:G382"/>
    <mergeCell ref="H382:J382"/>
    <mergeCell ref="L382:M382"/>
    <mergeCell ref="B379:C379"/>
    <mergeCell ref="E379:G379"/>
    <mergeCell ref="H379:J379"/>
    <mergeCell ref="L379:M379"/>
    <mergeCell ref="B380:C380"/>
    <mergeCell ref="E380:G380"/>
    <mergeCell ref="H380:J380"/>
    <mergeCell ref="L380:M380"/>
    <mergeCell ref="B377:C377"/>
    <mergeCell ref="E377:G377"/>
    <mergeCell ref="H377:J377"/>
    <mergeCell ref="L377:M377"/>
    <mergeCell ref="B378:C378"/>
    <mergeCell ref="E378:G378"/>
    <mergeCell ref="H378:J378"/>
    <mergeCell ref="L378:M378"/>
    <mergeCell ref="B375:C375"/>
    <mergeCell ref="E375:G375"/>
    <mergeCell ref="H375:J375"/>
    <mergeCell ref="L375:M375"/>
    <mergeCell ref="B376:C376"/>
    <mergeCell ref="E376:G376"/>
    <mergeCell ref="H376:J376"/>
    <mergeCell ref="L376:M376"/>
    <mergeCell ref="B373:C373"/>
    <mergeCell ref="E373:G373"/>
    <mergeCell ref="H373:J373"/>
    <mergeCell ref="L373:M373"/>
    <mergeCell ref="B374:C374"/>
    <mergeCell ref="E374:G374"/>
    <mergeCell ref="H374:J374"/>
    <mergeCell ref="L374:M374"/>
    <mergeCell ref="B371:C371"/>
    <mergeCell ref="E371:G371"/>
    <mergeCell ref="H371:J371"/>
    <mergeCell ref="L371:M371"/>
    <mergeCell ref="B372:C372"/>
    <mergeCell ref="E372:G372"/>
    <mergeCell ref="H372:J372"/>
    <mergeCell ref="L372:M372"/>
    <mergeCell ref="B369:C369"/>
    <mergeCell ref="E369:G369"/>
    <mergeCell ref="H369:J369"/>
    <mergeCell ref="L369:M369"/>
    <mergeCell ref="B370:C370"/>
    <mergeCell ref="E370:G370"/>
    <mergeCell ref="H370:J370"/>
    <mergeCell ref="L370:M370"/>
    <mergeCell ref="B367:C367"/>
    <mergeCell ref="E367:G367"/>
    <mergeCell ref="H367:J367"/>
    <mergeCell ref="L367:M367"/>
    <mergeCell ref="B368:C368"/>
    <mergeCell ref="E368:G368"/>
    <mergeCell ref="H368:J368"/>
    <mergeCell ref="L368:M368"/>
    <mergeCell ref="B365:C365"/>
    <mergeCell ref="E365:G365"/>
    <mergeCell ref="H365:J365"/>
    <mergeCell ref="L365:M365"/>
    <mergeCell ref="B366:C366"/>
    <mergeCell ref="E366:G366"/>
    <mergeCell ref="H366:J366"/>
    <mergeCell ref="L366:M366"/>
    <mergeCell ref="B363:C363"/>
    <mergeCell ref="E363:G363"/>
    <mergeCell ref="H363:J363"/>
    <mergeCell ref="L363:M363"/>
    <mergeCell ref="B364:C364"/>
    <mergeCell ref="E364:G364"/>
    <mergeCell ref="H364:J364"/>
    <mergeCell ref="L364:M364"/>
    <mergeCell ref="B361:C361"/>
    <mergeCell ref="E361:G361"/>
    <mergeCell ref="H361:J361"/>
    <mergeCell ref="L361:M361"/>
    <mergeCell ref="B362:C362"/>
    <mergeCell ref="E362:G362"/>
    <mergeCell ref="H362:J362"/>
    <mergeCell ref="L362:M362"/>
    <mergeCell ref="B359:C359"/>
    <mergeCell ref="E359:G359"/>
    <mergeCell ref="H359:J359"/>
    <mergeCell ref="L359:M359"/>
    <mergeCell ref="B360:C360"/>
    <mergeCell ref="E360:G360"/>
    <mergeCell ref="H360:J360"/>
    <mergeCell ref="L360:M360"/>
    <mergeCell ref="B357:C357"/>
    <mergeCell ref="E357:G357"/>
    <mergeCell ref="H357:J357"/>
    <mergeCell ref="L357:M357"/>
    <mergeCell ref="B358:C358"/>
    <mergeCell ref="E358:G358"/>
    <mergeCell ref="H358:J358"/>
    <mergeCell ref="L358:M358"/>
    <mergeCell ref="B355:C355"/>
    <mergeCell ref="E355:G355"/>
    <mergeCell ref="H355:J355"/>
    <mergeCell ref="L355:M355"/>
    <mergeCell ref="B356:C356"/>
    <mergeCell ref="E356:G356"/>
    <mergeCell ref="H356:J356"/>
    <mergeCell ref="L356:M356"/>
    <mergeCell ref="B353:C353"/>
    <mergeCell ref="E353:G353"/>
    <mergeCell ref="H353:J353"/>
    <mergeCell ref="L353:M353"/>
    <mergeCell ref="B354:C354"/>
    <mergeCell ref="E354:G354"/>
    <mergeCell ref="H354:J354"/>
    <mergeCell ref="L354:M354"/>
    <mergeCell ref="B351:C351"/>
    <mergeCell ref="E351:G351"/>
    <mergeCell ref="H351:J351"/>
    <mergeCell ref="L351:M351"/>
    <mergeCell ref="B352:C352"/>
    <mergeCell ref="E352:G352"/>
    <mergeCell ref="H352:J352"/>
    <mergeCell ref="L352:M352"/>
    <mergeCell ref="B349:C349"/>
    <mergeCell ref="E349:G349"/>
    <mergeCell ref="H349:J349"/>
    <mergeCell ref="L349:M349"/>
    <mergeCell ref="B350:C350"/>
    <mergeCell ref="E350:G350"/>
    <mergeCell ref="H350:J350"/>
    <mergeCell ref="L350:M350"/>
    <mergeCell ref="B347:C347"/>
    <mergeCell ref="E347:G347"/>
    <mergeCell ref="H347:J347"/>
    <mergeCell ref="L347:M347"/>
    <mergeCell ref="B348:C348"/>
    <mergeCell ref="E348:G348"/>
    <mergeCell ref="H348:J348"/>
    <mergeCell ref="L348:M348"/>
    <mergeCell ref="B345:C345"/>
    <mergeCell ref="E345:G345"/>
    <mergeCell ref="H345:J345"/>
    <mergeCell ref="L345:M345"/>
    <mergeCell ref="B346:C346"/>
    <mergeCell ref="E346:G346"/>
    <mergeCell ref="H346:J346"/>
    <mergeCell ref="L346:M346"/>
    <mergeCell ref="B343:C343"/>
    <mergeCell ref="E343:G343"/>
    <mergeCell ref="H343:J343"/>
    <mergeCell ref="L343:M343"/>
    <mergeCell ref="B344:C344"/>
    <mergeCell ref="E344:G344"/>
    <mergeCell ref="H344:J344"/>
    <mergeCell ref="L344:M344"/>
    <mergeCell ref="B341:C341"/>
    <mergeCell ref="E341:G341"/>
    <mergeCell ref="H341:J341"/>
    <mergeCell ref="L341:M341"/>
    <mergeCell ref="B342:C342"/>
    <mergeCell ref="E342:G342"/>
    <mergeCell ref="H342:J342"/>
    <mergeCell ref="L342:M342"/>
    <mergeCell ref="B339:C339"/>
    <mergeCell ref="E339:G339"/>
    <mergeCell ref="H339:J339"/>
    <mergeCell ref="L339:M339"/>
    <mergeCell ref="B340:C340"/>
    <mergeCell ref="E340:G340"/>
    <mergeCell ref="H340:J340"/>
    <mergeCell ref="L340:M340"/>
    <mergeCell ref="B337:C337"/>
    <mergeCell ref="E337:G337"/>
    <mergeCell ref="H337:J337"/>
    <mergeCell ref="L337:M337"/>
    <mergeCell ref="B338:C338"/>
    <mergeCell ref="E338:G338"/>
    <mergeCell ref="H338:J338"/>
    <mergeCell ref="L338:M338"/>
    <mergeCell ref="B335:C335"/>
    <mergeCell ref="E335:G335"/>
    <mergeCell ref="H335:J335"/>
    <mergeCell ref="L335:M335"/>
    <mergeCell ref="B336:C336"/>
    <mergeCell ref="E336:G336"/>
    <mergeCell ref="H336:J336"/>
    <mergeCell ref="L336:M336"/>
    <mergeCell ref="B333:C333"/>
    <mergeCell ref="E333:G333"/>
    <mergeCell ref="H333:J333"/>
    <mergeCell ref="L333:M333"/>
    <mergeCell ref="B334:C334"/>
    <mergeCell ref="E334:G334"/>
    <mergeCell ref="H334:J334"/>
    <mergeCell ref="L334:M334"/>
    <mergeCell ref="B331:C331"/>
    <mergeCell ref="E331:G331"/>
    <mergeCell ref="H331:J331"/>
    <mergeCell ref="L331:M331"/>
    <mergeCell ref="B332:C332"/>
    <mergeCell ref="E332:G332"/>
    <mergeCell ref="H332:J332"/>
    <mergeCell ref="L332:M332"/>
    <mergeCell ref="B329:C329"/>
    <mergeCell ref="E329:G329"/>
    <mergeCell ref="H329:J329"/>
    <mergeCell ref="L329:M329"/>
    <mergeCell ref="B330:C330"/>
    <mergeCell ref="E330:G330"/>
    <mergeCell ref="H330:J330"/>
    <mergeCell ref="L330:M330"/>
    <mergeCell ref="B327:C327"/>
    <mergeCell ref="E327:G327"/>
    <mergeCell ref="H327:J327"/>
    <mergeCell ref="L327:M327"/>
    <mergeCell ref="B328:C328"/>
    <mergeCell ref="E328:G328"/>
    <mergeCell ref="H328:J328"/>
    <mergeCell ref="L328:M328"/>
    <mergeCell ref="B325:C325"/>
    <mergeCell ref="E325:G325"/>
    <mergeCell ref="H325:J325"/>
    <mergeCell ref="L325:M325"/>
    <mergeCell ref="B326:C326"/>
    <mergeCell ref="E326:G326"/>
    <mergeCell ref="H326:J326"/>
    <mergeCell ref="L326:M326"/>
    <mergeCell ref="B323:C323"/>
    <mergeCell ref="E323:G323"/>
    <mergeCell ref="H323:J323"/>
    <mergeCell ref="L323:M323"/>
    <mergeCell ref="B324:C324"/>
    <mergeCell ref="E324:G324"/>
    <mergeCell ref="H324:J324"/>
    <mergeCell ref="L324:M324"/>
    <mergeCell ref="B321:C321"/>
    <mergeCell ref="E321:G321"/>
    <mergeCell ref="H321:J321"/>
    <mergeCell ref="L321:M321"/>
    <mergeCell ref="B322:C322"/>
    <mergeCell ref="E322:G322"/>
    <mergeCell ref="H322:J322"/>
    <mergeCell ref="L322:M322"/>
    <mergeCell ref="B319:C319"/>
    <mergeCell ref="E319:G319"/>
    <mergeCell ref="H319:J319"/>
    <mergeCell ref="L319:M319"/>
    <mergeCell ref="B320:C320"/>
    <mergeCell ref="E320:G320"/>
    <mergeCell ref="H320:J320"/>
    <mergeCell ref="L320:M320"/>
    <mergeCell ref="B317:C317"/>
    <mergeCell ref="E317:G317"/>
    <mergeCell ref="H317:J317"/>
    <mergeCell ref="L317:M317"/>
    <mergeCell ref="B318:C318"/>
    <mergeCell ref="E318:G318"/>
    <mergeCell ref="H318:J318"/>
    <mergeCell ref="L318:M318"/>
    <mergeCell ref="B315:C315"/>
    <mergeCell ref="E315:G315"/>
    <mergeCell ref="H315:J315"/>
    <mergeCell ref="L315:M315"/>
    <mergeCell ref="B316:C316"/>
    <mergeCell ref="E316:G316"/>
    <mergeCell ref="H316:J316"/>
    <mergeCell ref="L316:M316"/>
    <mergeCell ref="B313:C313"/>
    <mergeCell ref="E313:G313"/>
    <mergeCell ref="H313:J313"/>
    <mergeCell ref="L313:M313"/>
    <mergeCell ref="B314:C314"/>
    <mergeCell ref="E314:G314"/>
    <mergeCell ref="H314:J314"/>
    <mergeCell ref="L314:M314"/>
    <mergeCell ref="B311:C311"/>
    <mergeCell ref="E311:G311"/>
    <mergeCell ref="H311:J311"/>
    <mergeCell ref="L311:M311"/>
    <mergeCell ref="B312:C312"/>
    <mergeCell ref="E312:G312"/>
    <mergeCell ref="H312:J312"/>
    <mergeCell ref="L312:M312"/>
    <mergeCell ref="B309:C309"/>
    <mergeCell ref="E309:G309"/>
    <mergeCell ref="H309:J309"/>
    <mergeCell ref="L309:M309"/>
    <mergeCell ref="B310:C310"/>
    <mergeCell ref="E310:G310"/>
    <mergeCell ref="H310:J310"/>
    <mergeCell ref="L310:M310"/>
    <mergeCell ref="B307:C307"/>
    <mergeCell ref="E307:G307"/>
    <mergeCell ref="H307:J307"/>
    <mergeCell ref="L307:M307"/>
    <mergeCell ref="B308:C308"/>
    <mergeCell ref="E308:G308"/>
    <mergeCell ref="H308:J308"/>
    <mergeCell ref="L308:M308"/>
    <mergeCell ref="B305:C305"/>
    <mergeCell ref="E305:G305"/>
    <mergeCell ref="H305:J305"/>
    <mergeCell ref="L305:M305"/>
    <mergeCell ref="B306:C306"/>
    <mergeCell ref="E306:G306"/>
    <mergeCell ref="H306:J306"/>
    <mergeCell ref="L306:M306"/>
    <mergeCell ref="B303:C303"/>
    <mergeCell ref="E303:G303"/>
    <mergeCell ref="H303:J303"/>
    <mergeCell ref="L303:M303"/>
    <mergeCell ref="B304:C304"/>
    <mergeCell ref="E304:G304"/>
    <mergeCell ref="H304:J304"/>
    <mergeCell ref="L304:M304"/>
    <mergeCell ref="B301:C301"/>
    <mergeCell ref="E301:G301"/>
    <mergeCell ref="H301:J301"/>
    <mergeCell ref="L301:M301"/>
    <mergeCell ref="B302:C302"/>
    <mergeCell ref="E302:G302"/>
    <mergeCell ref="H302:J302"/>
    <mergeCell ref="L302:M302"/>
    <mergeCell ref="B299:C299"/>
    <mergeCell ref="E299:G299"/>
    <mergeCell ref="H299:J299"/>
    <mergeCell ref="L299:M299"/>
    <mergeCell ref="B300:C300"/>
    <mergeCell ref="E300:G300"/>
    <mergeCell ref="H300:J300"/>
    <mergeCell ref="L300:M300"/>
    <mergeCell ref="B297:C297"/>
    <mergeCell ref="E297:G297"/>
    <mergeCell ref="H297:J297"/>
    <mergeCell ref="L297:M297"/>
    <mergeCell ref="B298:C298"/>
    <mergeCell ref="E298:G298"/>
    <mergeCell ref="H298:J298"/>
    <mergeCell ref="L298:M298"/>
    <mergeCell ref="B295:C295"/>
    <mergeCell ref="E295:G295"/>
    <mergeCell ref="H295:J295"/>
    <mergeCell ref="L295:M295"/>
    <mergeCell ref="B296:C296"/>
    <mergeCell ref="E296:G296"/>
    <mergeCell ref="H296:J296"/>
    <mergeCell ref="L296:M296"/>
    <mergeCell ref="B293:C293"/>
    <mergeCell ref="E293:G293"/>
    <mergeCell ref="H293:J293"/>
    <mergeCell ref="L293:M293"/>
    <mergeCell ref="B294:C294"/>
    <mergeCell ref="E294:G294"/>
    <mergeCell ref="H294:J294"/>
    <mergeCell ref="L294:M294"/>
    <mergeCell ref="B291:C291"/>
    <mergeCell ref="E291:G291"/>
    <mergeCell ref="H291:J291"/>
    <mergeCell ref="L291:M291"/>
    <mergeCell ref="B292:C292"/>
    <mergeCell ref="E292:G292"/>
    <mergeCell ref="H292:J292"/>
    <mergeCell ref="L292:M292"/>
    <mergeCell ref="B289:C289"/>
    <mergeCell ref="E289:G289"/>
    <mergeCell ref="H289:J289"/>
    <mergeCell ref="L289:M289"/>
    <mergeCell ref="B290:C290"/>
    <mergeCell ref="E290:G290"/>
    <mergeCell ref="H290:J290"/>
    <mergeCell ref="L290:M290"/>
    <mergeCell ref="B287:C287"/>
    <mergeCell ref="E287:G287"/>
    <mergeCell ref="H287:J287"/>
    <mergeCell ref="L287:M287"/>
    <mergeCell ref="B288:C288"/>
    <mergeCell ref="E288:G288"/>
    <mergeCell ref="H288:J288"/>
    <mergeCell ref="L288:M288"/>
    <mergeCell ref="B285:C285"/>
    <mergeCell ref="E285:G285"/>
    <mergeCell ref="H285:J285"/>
    <mergeCell ref="L285:M285"/>
    <mergeCell ref="B286:C286"/>
    <mergeCell ref="E286:G286"/>
    <mergeCell ref="H286:J286"/>
    <mergeCell ref="L286:M286"/>
    <mergeCell ref="B283:C283"/>
    <mergeCell ref="E283:G283"/>
    <mergeCell ref="H283:J283"/>
    <mergeCell ref="L283:M283"/>
    <mergeCell ref="B284:C284"/>
    <mergeCell ref="E284:G284"/>
    <mergeCell ref="H284:J284"/>
    <mergeCell ref="L284:M284"/>
    <mergeCell ref="B281:C281"/>
    <mergeCell ref="E281:G281"/>
    <mergeCell ref="H281:J281"/>
    <mergeCell ref="L281:M281"/>
    <mergeCell ref="B282:C282"/>
    <mergeCell ref="E282:G282"/>
    <mergeCell ref="H282:J282"/>
    <mergeCell ref="L282:M282"/>
    <mergeCell ref="B279:C279"/>
    <mergeCell ref="E279:G279"/>
    <mergeCell ref="H279:J279"/>
    <mergeCell ref="L279:M279"/>
    <mergeCell ref="B280:C280"/>
    <mergeCell ref="E280:G280"/>
    <mergeCell ref="H280:J280"/>
    <mergeCell ref="L280:M280"/>
    <mergeCell ref="B277:C277"/>
    <mergeCell ref="E277:G277"/>
    <mergeCell ref="H277:J277"/>
    <mergeCell ref="L277:M277"/>
    <mergeCell ref="B278:C278"/>
    <mergeCell ref="E278:G278"/>
    <mergeCell ref="H278:J278"/>
    <mergeCell ref="L278:M278"/>
    <mergeCell ref="B275:C275"/>
    <mergeCell ref="E275:G275"/>
    <mergeCell ref="H275:J275"/>
    <mergeCell ref="L275:M275"/>
    <mergeCell ref="B276:C276"/>
    <mergeCell ref="E276:G276"/>
    <mergeCell ref="H276:J276"/>
    <mergeCell ref="L276:M276"/>
    <mergeCell ref="B273:C273"/>
    <mergeCell ref="E273:G273"/>
    <mergeCell ref="H273:J273"/>
    <mergeCell ref="L273:M273"/>
    <mergeCell ref="B274:C274"/>
    <mergeCell ref="E274:G274"/>
    <mergeCell ref="H274:J274"/>
    <mergeCell ref="L274:M274"/>
    <mergeCell ref="B271:C271"/>
    <mergeCell ref="E271:G271"/>
    <mergeCell ref="H271:J271"/>
    <mergeCell ref="L271:M271"/>
    <mergeCell ref="B272:C272"/>
    <mergeCell ref="E272:G272"/>
    <mergeCell ref="H272:J272"/>
    <mergeCell ref="L272:M272"/>
    <mergeCell ref="B269:C269"/>
    <mergeCell ref="E269:G269"/>
    <mergeCell ref="H269:J269"/>
    <mergeCell ref="L269:M269"/>
    <mergeCell ref="B270:C270"/>
    <mergeCell ref="E270:G270"/>
    <mergeCell ref="H270:J270"/>
    <mergeCell ref="L270:M270"/>
    <mergeCell ref="B267:C267"/>
    <mergeCell ref="E267:G267"/>
    <mergeCell ref="H267:J267"/>
    <mergeCell ref="L267:M267"/>
    <mergeCell ref="B268:C268"/>
    <mergeCell ref="E268:G268"/>
    <mergeCell ref="H268:J268"/>
    <mergeCell ref="L268:M268"/>
    <mergeCell ref="B265:C265"/>
    <mergeCell ref="E265:G265"/>
    <mergeCell ref="H265:J265"/>
    <mergeCell ref="L265:M265"/>
    <mergeCell ref="B266:C266"/>
    <mergeCell ref="E266:G266"/>
    <mergeCell ref="H266:J266"/>
    <mergeCell ref="L266:M266"/>
    <mergeCell ref="B263:C263"/>
    <mergeCell ref="E263:G263"/>
    <mergeCell ref="H263:J263"/>
    <mergeCell ref="L263:M263"/>
    <mergeCell ref="B264:C264"/>
    <mergeCell ref="E264:G264"/>
    <mergeCell ref="H264:J264"/>
    <mergeCell ref="L264:M264"/>
    <mergeCell ref="B261:C261"/>
    <mergeCell ref="E261:G261"/>
    <mergeCell ref="H261:J261"/>
    <mergeCell ref="L261:M261"/>
    <mergeCell ref="B262:C262"/>
    <mergeCell ref="E262:G262"/>
    <mergeCell ref="H262:J262"/>
    <mergeCell ref="L262:M262"/>
    <mergeCell ref="B259:C259"/>
    <mergeCell ref="E259:G259"/>
    <mergeCell ref="H259:J259"/>
    <mergeCell ref="L259:M259"/>
    <mergeCell ref="B260:C260"/>
    <mergeCell ref="E260:G260"/>
    <mergeCell ref="H260:J260"/>
    <mergeCell ref="L260:M260"/>
    <mergeCell ref="B257:C257"/>
    <mergeCell ref="E257:G257"/>
    <mergeCell ref="H257:J257"/>
    <mergeCell ref="L257:M257"/>
    <mergeCell ref="B258:C258"/>
    <mergeCell ref="E258:G258"/>
    <mergeCell ref="H258:J258"/>
    <mergeCell ref="L258:M258"/>
    <mergeCell ref="B255:C255"/>
    <mergeCell ref="E255:G255"/>
    <mergeCell ref="H255:J255"/>
    <mergeCell ref="L255:M255"/>
    <mergeCell ref="B256:C256"/>
    <mergeCell ref="E256:G256"/>
    <mergeCell ref="H256:J256"/>
    <mergeCell ref="L256:M256"/>
    <mergeCell ref="B253:C253"/>
    <mergeCell ref="E253:G253"/>
    <mergeCell ref="H253:J253"/>
    <mergeCell ref="L253:M253"/>
    <mergeCell ref="B254:C254"/>
    <mergeCell ref="E254:G254"/>
    <mergeCell ref="H254:J254"/>
    <mergeCell ref="L254:M254"/>
    <mergeCell ref="B251:C251"/>
    <mergeCell ref="E251:G251"/>
    <mergeCell ref="H251:J251"/>
    <mergeCell ref="L251:M251"/>
    <mergeCell ref="B252:C252"/>
    <mergeCell ref="E252:G252"/>
    <mergeCell ref="H252:J252"/>
    <mergeCell ref="L252:M252"/>
    <mergeCell ref="B249:C249"/>
    <mergeCell ref="E249:G249"/>
    <mergeCell ref="H249:J249"/>
    <mergeCell ref="L249:M249"/>
    <mergeCell ref="B250:C250"/>
    <mergeCell ref="E250:G250"/>
    <mergeCell ref="H250:J250"/>
    <mergeCell ref="L250:M250"/>
    <mergeCell ref="B247:C247"/>
    <mergeCell ref="E247:G247"/>
    <mergeCell ref="H247:J247"/>
    <mergeCell ref="L247:M247"/>
    <mergeCell ref="B248:C248"/>
    <mergeCell ref="E248:G248"/>
    <mergeCell ref="H248:J248"/>
    <mergeCell ref="L248:M248"/>
    <mergeCell ref="B245:C245"/>
    <mergeCell ref="E245:G245"/>
    <mergeCell ref="H245:J245"/>
    <mergeCell ref="L245:M245"/>
    <mergeCell ref="B246:C246"/>
    <mergeCell ref="E246:G246"/>
    <mergeCell ref="H246:J246"/>
    <mergeCell ref="L246:M246"/>
    <mergeCell ref="B243:C243"/>
    <mergeCell ref="E243:G243"/>
    <mergeCell ref="H243:J243"/>
    <mergeCell ref="L243:M243"/>
    <mergeCell ref="B244:C244"/>
    <mergeCell ref="E244:G244"/>
    <mergeCell ref="H244:J244"/>
    <mergeCell ref="L244:M244"/>
    <mergeCell ref="B241:C241"/>
    <mergeCell ref="E241:G241"/>
    <mergeCell ref="H241:J241"/>
    <mergeCell ref="L241:M241"/>
    <mergeCell ref="B242:C242"/>
    <mergeCell ref="E242:G242"/>
    <mergeCell ref="H242:J242"/>
    <mergeCell ref="L242:M242"/>
    <mergeCell ref="B239:C239"/>
    <mergeCell ref="E239:G239"/>
    <mergeCell ref="H239:J239"/>
    <mergeCell ref="L239:M239"/>
    <mergeCell ref="B240:C240"/>
    <mergeCell ref="E240:G240"/>
    <mergeCell ref="H240:J240"/>
    <mergeCell ref="L240:M240"/>
    <mergeCell ref="B237:C237"/>
    <mergeCell ref="E237:G237"/>
    <mergeCell ref="H237:J237"/>
    <mergeCell ref="L237:M237"/>
    <mergeCell ref="B238:C238"/>
    <mergeCell ref="E238:G238"/>
    <mergeCell ref="H238:J238"/>
    <mergeCell ref="L238:M238"/>
    <mergeCell ref="B235:C235"/>
    <mergeCell ref="E235:G235"/>
    <mergeCell ref="H235:J235"/>
    <mergeCell ref="L235:M235"/>
    <mergeCell ref="B236:C236"/>
    <mergeCell ref="E236:G236"/>
    <mergeCell ref="H236:J236"/>
    <mergeCell ref="L236:M236"/>
    <mergeCell ref="B233:C233"/>
    <mergeCell ref="E233:G233"/>
    <mergeCell ref="H233:J233"/>
    <mergeCell ref="L233:M233"/>
    <mergeCell ref="B234:C234"/>
    <mergeCell ref="E234:G234"/>
    <mergeCell ref="H234:J234"/>
    <mergeCell ref="L234:M234"/>
    <mergeCell ref="B231:C231"/>
    <mergeCell ref="E231:G231"/>
    <mergeCell ref="H231:J231"/>
    <mergeCell ref="L231:M231"/>
    <mergeCell ref="B232:C232"/>
    <mergeCell ref="E232:G232"/>
    <mergeCell ref="H232:J232"/>
    <mergeCell ref="L232:M232"/>
    <mergeCell ref="B229:C229"/>
    <mergeCell ref="E229:G229"/>
    <mergeCell ref="H229:J229"/>
    <mergeCell ref="L229:M229"/>
    <mergeCell ref="B230:C230"/>
    <mergeCell ref="E230:G230"/>
    <mergeCell ref="H230:J230"/>
    <mergeCell ref="L230:M230"/>
    <mergeCell ref="B227:C227"/>
    <mergeCell ref="E227:G227"/>
    <mergeCell ref="H227:J227"/>
    <mergeCell ref="L227:M227"/>
    <mergeCell ref="B228:C228"/>
    <mergeCell ref="E228:G228"/>
    <mergeCell ref="H228:J228"/>
    <mergeCell ref="L228:M228"/>
    <mergeCell ref="B225:C225"/>
    <mergeCell ref="E225:G225"/>
    <mergeCell ref="H225:J225"/>
    <mergeCell ref="L225:M225"/>
    <mergeCell ref="B226:C226"/>
    <mergeCell ref="E226:G226"/>
    <mergeCell ref="H226:J226"/>
    <mergeCell ref="L226:M226"/>
    <mergeCell ref="B223:C223"/>
    <mergeCell ref="E223:G223"/>
    <mergeCell ref="H223:J223"/>
    <mergeCell ref="L223:M223"/>
    <mergeCell ref="B224:C224"/>
    <mergeCell ref="E224:G224"/>
    <mergeCell ref="H224:J224"/>
    <mergeCell ref="L224:M224"/>
    <mergeCell ref="B221:C221"/>
    <mergeCell ref="E221:G221"/>
    <mergeCell ref="H221:J221"/>
    <mergeCell ref="L221:M221"/>
    <mergeCell ref="B222:C222"/>
    <mergeCell ref="E222:G222"/>
    <mergeCell ref="H222:J222"/>
    <mergeCell ref="L222:M222"/>
    <mergeCell ref="B219:C219"/>
    <mergeCell ref="E219:G219"/>
    <mergeCell ref="H219:J219"/>
    <mergeCell ref="L219:M219"/>
    <mergeCell ref="B220:C220"/>
    <mergeCell ref="E220:G220"/>
    <mergeCell ref="H220:J220"/>
    <mergeCell ref="L220:M220"/>
    <mergeCell ref="B217:C217"/>
    <mergeCell ref="E217:G217"/>
    <mergeCell ref="H217:J217"/>
    <mergeCell ref="L217:M217"/>
    <mergeCell ref="B218:C218"/>
    <mergeCell ref="E218:G218"/>
    <mergeCell ref="H218:J218"/>
    <mergeCell ref="L218:M218"/>
    <mergeCell ref="B215:C215"/>
    <mergeCell ref="E215:G215"/>
    <mergeCell ref="H215:J215"/>
    <mergeCell ref="L215:M215"/>
    <mergeCell ref="B216:C216"/>
    <mergeCell ref="E216:G216"/>
    <mergeCell ref="H216:J216"/>
    <mergeCell ref="L216:M216"/>
    <mergeCell ref="B213:C213"/>
    <mergeCell ref="E213:G213"/>
    <mergeCell ref="H213:J213"/>
    <mergeCell ref="L213:M213"/>
    <mergeCell ref="B214:C214"/>
    <mergeCell ref="E214:G214"/>
    <mergeCell ref="H214:J214"/>
    <mergeCell ref="L214:M214"/>
    <mergeCell ref="B211:C211"/>
    <mergeCell ref="E211:G211"/>
    <mergeCell ref="H211:J211"/>
    <mergeCell ref="L211:M211"/>
    <mergeCell ref="B212:C212"/>
    <mergeCell ref="E212:G212"/>
    <mergeCell ref="H212:J212"/>
    <mergeCell ref="L212:M212"/>
    <mergeCell ref="B209:C209"/>
    <mergeCell ref="E209:G209"/>
    <mergeCell ref="H209:J209"/>
    <mergeCell ref="L209:M209"/>
    <mergeCell ref="B210:C210"/>
    <mergeCell ref="E210:G210"/>
    <mergeCell ref="H210:J210"/>
    <mergeCell ref="L210:M210"/>
    <mergeCell ref="B207:C207"/>
    <mergeCell ref="E207:G207"/>
    <mergeCell ref="H207:J207"/>
    <mergeCell ref="L207:M207"/>
    <mergeCell ref="B208:C208"/>
    <mergeCell ref="E208:G208"/>
    <mergeCell ref="H208:J208"/>
    <mergeCell ref="L208:M208"/>
    <mergeCell ref="B205:C205"/>
    <mergeCell ref="E205:G205"/>
    <mergeCell ref="H205:J205"/>
    <mergeCell ref="L205:M205"/>
    <mergeCell ref="B206:C206"/>
    <mergeCell ref="E206:G206"/>
    <mergeCell ref="H206:J206"/>
    <mergeCell ref="L206:M206"/>
    <mergeCell ref="B203:C203"/>
    <mergeCell ref="E203:G203"/>
    <mergeCell ref="H203:J203"/>
    <mergeCell ref="L203:M203"/>
    <mergeCell ref="B204:C204"/>
    <mergeCell ref="E204:G204"/>
    <mergeCell ref="H204:J204"/>
    <mergeCell ref="L204:M204"/>
    <mergeCell ref="B201:C201"/>
    <mergeCell ref="E201:G201"/>
    <mergeCell ref="H201:J201"/>
    <mergeCell ref="L201:M201"/>
    <mergeCell ref="B202:C202"/>
    <mergeCell ref="E202:G202"/>
    <mergeCell ref="H202:J202"/>
    <mergeCell ref="L202:M202"/>
    <mergeCell ref="B199:C199"/>
    <mergeCell ref="E199:G199"/>
    <mergeCell ref="H199:J199"/>
    <mergeCell ref="L199:M199"/>
    <mergeCell ref="B200:C200"/>
    <mergeCell ref="E200:G200"/>
    <mergeCell ref="H200:J200"/>
    <mergeCell ref="L200:M200"/>
    <mergeCell ref="B197:C197"/>
    <mergeCell ref="E197:G197"/>
    <mergeCell ref="H197:J197"/>
    <mergeCell ref="L197:M197"/>
    <mergeCell ref="B198:C198"/>
    <mergeCell ref="E198:G198"/>
    <mergeCell ref="H198:J198"/>
    <mergeCell ref="L198:M198"/>
    <mergeCell ref="B195:C195"/>
    <mergeCell ref="E195:G195"/>
    <mergeCell ref="H195:J195"/>
    <mergeCell ref="L195:M195"/>
    <mergeCell ref="B196:C196"/>
    <mergeCell ref="E196:G196"/>
    <mergeCell ref="H196:J196"/>
    <mergeCell ref="L196:M196"/>
    <mergeCell ref="B193:C193"/>
    <mergeCell ref="E193:G193"/>
    <mergeCell ref="H193:J193"/>
    <mergeCell ref="L193:M193"/>
    <mergeCell ref="B194:C194"/>
    <mergeCell ref="E194:G194"/>
    <mergeCell ref="H194:J194"/>
    <mergeCell ref="L194:M194"/>
    <mergeCell ref="B191:C191"/>
    <mergeCell ref="E191:G191"/>
    <mergeCell ref="H191:J191"/>
    <mergeCell ref="L191:M191"/>
    <mergeCell ref="B192:C192"/>
    <mergeCell ref="E192:G192"/>
    <mergeCell ref="H192:J192"/>
    <mergeCell ref="L192:M192"/>
    <mergeCell ref="B189:C189"/>
    <mergeCell ref="E189:G189"/>
    <mergeCell ref="H189:J189"/>
    <mergeCell ref="L189:M189"/>
    <mergeCell ref="B190:C190"/>
    <mergeCell ref="E190:G190"/>
    <mergeCell ref="H190:J190"/>
    <mergeCell ref="L190:M190"/>
    <mergeCell ref="B187:C187"/>
    <mergeCell ref="E187:G187"/>
    <mergeCell ref="H187:J187"/>
    <mergeCell ref="L187:M187"/>
    <mergeCell ref="B188:C188"/>
    <mergeCell ref="E188:G188"/>
    <mergeCell ref="H188:J188"/>
    <mergeCell ref="L188:M188"/>
    <mergeCell ref="B185:C185"/>
    <mergeCell ref="E185:G185"/>
    <mergeCell ref="H185:J185"/>
    <mergeCell ref="L185:M185"/>
    <mergeCell ref="B186:C186"/>
    <mergeCell ref="E186:G186"/>
    <mergeCell ref="H186:J186"/>
    <mergeCell ref="L186:M186"/>
    <mergeCell ref="B183:C183"/>
    <mergeCell ref="E183:G183"/>
    <mergeCell ref="H183:J183"/>
    <mergeCell ref="L183:M183"/>
    <mergeCell ref="B184:C184"/>
    <mergeCell ref="E184:G184"/>
    <mergeCell ref="H184:J184"/>
    <mergeCell ref="L184:M184"/>
    <mergeCell ref="B181:C181"/>
    <mergeCell ref="E181:G181"/>
    <mergeCell ref="H181:J181"/>
    <mergeCell ref="L181:M181"/>
    <mergeCell ref="B182:C182"/>
    <mergeCell ref="E182:G182"/>
    <mergeCell ref="H182:J182"/>
    <mergeCell ref="L182:M182"/>
    <mergeCell ref="B179:C179"/>
    <mergeCell ref="E179:G179"/>
    <mergeCell ref="H179:J179"/>
    <mergeCell ref="L179:M179"/>
    <mergeCell ref="B180:C180"/>
    <mergeCell ref="E180:G180"/>
    <mergeCell ref="H180:J180"/>
    <mergeCell ref="L180:M180"/>
    <mergeCell ref="B177:C177"/>
    <mergeCell ref="E177:G177"/>
    <mergeCell ref="H177:J177"/>
    <mergeCell ref="L177:M177"/>
    <mergeCell ref="B178:C178"/>
    <mergeCell ref="E178:G178"/>
    <mergeCell ref="H178:J178"/>
    <mergeCell ref="L178:M178"/>
    <mergeCell ref="B175:C175"/>
    <mergeCell ref="E175:G175"/>
    <mergeCell ref="H175:J175"/>
    <mergeCell ref="L175:M175"/>
    <mergeCell ref="B176:C176"/>
    <mergeCell ref="E176:G176"/>
    <mergeCell ref="H176:J176"/>
    <mergeCell ref="L176:M176"/>
    <mergeCell ref="B173:C173"/>
    <mergeCell ref="E173:G173"/>
    <mergeCell ref="H173:J173"/>
    <mergeCell ref="L173:M173"/>
    <mergeCell ref="B174:C174"/>
    <mergeCell ref="E174:G174"/>
    <mergeCell ref="H174:J174"/>
    <mergeCell ref="L174:M174"/>
    <mergeCell ref="B171:C171"/>
    <mergeCell ref="E171:G171"/>
    <mergeCell ref="H171:J171"/>
    <mergeCell ref="L171:M171"/>
    <mergeCell ref="B172:C172"/>
    <mergeCell ref="E172:G172"/>
    <mergeCell ref="H172:J172"/>
    <mergeCell ref="L172:M172"/>
    <mergeCell ref="B169:C169"/>
    <mergeCell ref="E169:G169"/>
    <mergeCell ref="H169:J169"/>
    <mergeCell ref="L169:M169"/>
    <mergeCell ref="B170:C170"/>
    <mergeCell ref="E170:G170"/>
    <mergeCell ref="H170:J170"/>
    <mergeCell ref="L170:M170"/>
    <mergeCell ref="B167:C167"/>
    <mergeCell ref="E167:G167"/>
    <mergeCell ref="H167:J167"/>
    <mergeCell ref="L167:M167"/>
    <mergeCell ref="B168:C168"/>
    <mergeCell ref="E168:G168"/>
    <mergeCell ref="H168:J168"/>
    <mergeCell ref="L168:M168"/>
    <mergeCell ref="B165:C165"/>
    <mergeCell ref="E165:G165"/>
    <mergeCell ref="H165:J165"/>
    <mergeCell ref="L165:M165"/>
    <mergeCell ref="B166:C166"/>
    <mergeCell ref="E166:G166"/>
    <mergeCell ref="H166:J166"/>
    <mergeCell ref="L166:M166"/>
    <mergeCell ref="B163:C163"/>
    <mergeCell ref="E163:G163"/>
    <mergeCell ref="H163:J163"/>
    <mergeCell ref="L163:M163"/>
    <mergeCell ref="B164:C164"/>
    <mergeCell ref="E164:G164"/>
    <mergeCell ref="H164:J164"/>
    <mergeCell ref="L164:M164"/>
    <mergeCell ref="B161:C161"/>
    <mergeCell ref="E161:G161"/>
    <mergeCell ref="H161:J161"/>
    <mergeCell ref="L161:M161"/>
    <mergeCell ref="B162:C162"/>
    <mergeCell ref="E162:G162"/>
    <mergeCell ref="H162:J162"/>
    <mergeCell ref="L162:M162"/>
    <mergeCell ref="B159:C159"/>
    <mergeCell ref="E159:G159"/>
    <mergeCell ref="H159:J159"/>
    <mergeCell ref="L159:M159"/>
    <mergeCell ref="B160:C160"/>
    <mergeCell ref="E160:G160"/>
    <mergeCell ref="H160:J160"/>
    <mergeCell ref="L160:M160"/>
    <mergeCell ref="B157:C157"/>
    <mergeCell ref="E157:G157"/>
    <mergeCell ref="H157:J157"/>
    <mergeCell ref="L157:M157"/>
    <mergeCell ref="B158:C158"/>
    <mergeCell ref="E158:G158"/>
    <mergeCell ref="H158:J158"/>
    <mergeCell ref="L158:M158"/>
    <mergeCell ref="B155:C155"/>
    <mergeCell ref="E155:G155"/>
    <mergeCell ref="H155:J155"/>
    <mergeCell ref="L155:M155"/>
    <mergeCell ref="B156:C156"/>
    <mergeCell ref="E156:G156"/>
    <mergeCell ref="H156:J156"/>
    <mergeCell ref="L156:M156"/>
    <mergeCell ref="B153:C153"/>
    <mergeCell ref="E153:G153"/>
    <mergeCell ref="H153:J153"/>
    <mergeCell ref="L153:M153"/>
    <mergeCell ref="B154:C154"/>
    <mergeCell ref="E154:G154"/>
    <mergeCell ref="H154:J154"/>
    <mergeCell ref="L154:M154"/>
    <mergeCell ref="B151:C151"/>
    <mergeCell ref="E151:G151"/>
    <mergeCell ref="H151:J151"/>
    <mergeCell ref="L151:M151"/>
    <mergeCell ref="B152:C152"/>
    <mergeCell ref="E152:G152"/>
    <mergeCell ref="H152:J152"/>
    <mergeCell ref="L152:M152"/>
    <mergeCell ref="B149:C149"/>
    <mergeCell ref="E149:G149"/>
    <mergeCell ref="H149:J149"/>
    <mergeCell ref="L149:M149"/>
    <mergeCell ref="B150:C150"/>
    <mergeCell ref="E150:G150"/>
    <mergeCell ref="H150:J150"/>
    <mergeCell ref="L150:M150"/>
    <mergeCell ref="B147:C147"/>
    <mergeCell ref="E147:G147"/>
    <mergeCell ref="H147:J147"/>
    <mergeCell ref="L147:M147"/>
    <mergeCell ref="B148:C148"/>
    <mergeCell ref="E148:G148"/>
    <mergeCell ref="H148:J148"/>
    <mergeCell ref="L148:M148"/>
    <mergeCell ref="B145:C145"/>
    <mergeCell ref="E145:G145"/>
    <mergeCell ref="H145:J145"/>
    <mergeCell ref="L145:M145"/>
    <mergeCell ref="B146:C146"/>
    <mergeCell ref="E146:G146"/>
    <mergeCell ref="H146:J146"/>
    <mergeCell ref="L146:M146"/>
    <mergeCell ref="B143:C143"/>
    <mergeCell ref="E143:G143"/>
    <mergeCell ref="H143:J143"/>
    <mergeCell ref="L143:M143"/>
    <mergeCell ref="B144:C144"/>
    <mergeCell ref="E144:G144"/>
    <mergeCell ref="H144:J144"/>
    <mergeCell ref="L144:M144"/>
    <mergeCell ref="B141:C141"/>
    <mergeCell ref="E141:G141"/>
    <mergeCell ref="H141:J141"/>
    <mergeCell ref="L141:M141"/>
    <mergeCell ref="B142:C142"/>
    <mergeCell ref="E142:G142"/>
    <mergeCell ref="H142:J142"/>
    <mergeCell ref="L142:M142"/>
    <mergeCell ref="B139:C139"/>
    <mergeCell ref="E139:G139"/>
    <mergeCell ref="H139:J139"/>
    <mergeCell ref="L139:M139"/>
    <mergeCell ref="B140:C140"/>
    <mergeCell ref="E140:G140"/>
    <mergeCell ref="H140:J140"/>
    <mergeCell ref="L140:M140"/>
    <mergeCell ref="B137:C137"/>
    <mergeCell ref="E137:G137"/>
    <mergeCell ref="H137:J137"/>
    <mergeCell ref="L137:M137"/>
    <mergeCell ref="B138:C138"/>
    <mergeCell ref="E138:G138"/>
    <mergeCell ref="H138:J138"/>
    <mergeCell ref="L138:M138"/>
    <mergeCell ref="B135:C135"/>
    <mergeCell ref="E135:G135"/>
    <mergeCell ref="H135:J135"/>
    <mergeCell ref="L135:M135"/>
    <mergeCell ref="B136:C136"/>
    <mergeCell ref="E136:G136"/>
    <mergeCell ref="H136:J136"/>
    <mergeCell ref="L136:M136"/>
    <mergeCell ref="B133:C133"/>
    <mergeCell ref="E133:G133"/>
    <mergeCell ref="H133:J133"/>
    <mergeCell ref="L133:M133"/>
    <mergeCell ref="B134:C134"/>
    <mergeCell ref="E134:G134"/>
    <mergeCell ref="H134:J134"/>
    <mergeCell ref="L134:M134"/>
    <mergeCell ref="B131:C131"/>
    <mergeCell ref="E131:G131"/>
    <mergeCell ref="H131:J131"/>
    <mergeCell ref="L131:M131"/>
    <mergeCell ref="B132:C132"/>
    <mergeCell ref="E132:G132"/>
    <mergeCell ref="H132:J132"/>
    <mergeCell ref="L132:M132"/>
    <mergeCell ref="B129:C129"/>
    <mergeCell ref="E129:G129"/>
    <mergeCell ref="H129:J129"/>
    <mergeCell ref="L129:M129"/>
    <mergeCell ref="B130:C130"/>
    <mergeCell ref="E130:G130"/>
    <mergeCell ref="H130:J130"/>
    <mergeCell ref="L130:M130"/>
    <mergeCell ref="B127:C127"/>
    <mergeCell ref="E127:G127"/>
    <mergeCell ref="H127:J127"/>
    <mergeCell ref="L127:M127"/>
    <mergeCell ref="B128:C128"/>
    <mergeCell ref="E128:G128"/>
    <mergeCell ref="H128:J128"/>
    <mergeCell ref="L128:M128"/>
    <mergeCell ref="B125:C125"/>
    <mergeCell ref="E125:G125"/>
    <mergeCell ref="H125:J125"/>
    <mergeCell ref="L125:M125"/>
    <mergeCell ref="B126:C126"/>
    <mergeCell ref="E126:G126"/>
    <mergeCell ref="H126:J126"/>
    <mergeCell ref="L126:M126"/>
    <mergeCell ref="B123:C123"/>
    <mergeCell ref="E123:G123"/>
    <mergeCell ref="H123:J123"/>
    <mergeCell ref="L123:M123"/>
    <mergeCell ref="B124:C124"/>
    <mergeCell ref="E124:G124"/>
    <mergeCell ref="H124:J124"/>
    <mergeCell ref="L124:M124"/>
    <mergeCell ref="B121:C121"/>
    <mergeCell ref="E121:G121"/>
    <mergeCell ref="H121:J121"/>
    <mergeCell ref="L121:M121"/>
    <mergeCell ref="B122:C122"/>
    <mergeCell ref="E122:G122"/>
    <mergeCell ref="H122:J122"/>
    <mergeCell ref="L122:M122"/>
    <mergeCell ref="B119:C119"/>
    <mergeCell ref="E119:G119"/>
    <mergeCell ref="H119:J119"/>
    <mergeCell ref="L119:M119"/>
    <mergeCell ref="B120:C120"/>
    <mergeCell ref="E120:G120"/>
    <mergeCell ref="H120:J120"/>
    <mergeCell ref="L120:M120"/>
    <mergeCell ref="B117:C117"/>
    <mergeCell ref="E117:G117"/>
    <mergeCell ref="H117:J117"/>
    <mergeCell ref="L117:M117"/>
    <mergeCell ref="B118:C118"/>
    <mergeCell ref="E118:G118"/>
    <mergeCell ref="H118:J118"/>
    <mergeCell ref="L118:M118"/>
    <mergeCell ref="B115:C115"/>
    <mergeCell ref="E115:G115"/>
    <mergeCell ref="H115:J115"/>
    <mergeCell ref="L115:M115"/>
    <mergeCell ref="B116:C116"/>
    <mergeCell ref="E116:G116"/>
    <mergeCell ref="H116:J116"/>
    <mergeCell ref="L116:M116"/>
    <mergeCell ref="B113:C113"/>
    <mergeCell ref="E113:G113"/>
    <mergeCell ref="H113:J113"/>
    <mergeCell ref="L113:M113"/>
    <mergeCell ref="B114:C114"/>
    <mergeCell ref="E114:G114"/>
    <mergeCell ref="H114:J114"/>
    <mergeCell ref="L114:M114"/>
    <mergeCell ref="B111:C111"/>
    <mergeCell ref="E111:G111"/>
    <mergeCell ref="H111:J111"/>
    <mergeCell ref="L111:M111"/>
    <mergeCell ref="B112:C112"/>
    <mergeCell ref="E112:G112"/>
    <mergeCell ref="H112:J112"/>
    <mergeCell ref="L112:M112"/>
    <mergeCell ref="B109:C109"/>
    <mergeCell ref="E109:G109"/>
    <mergeCell ref="H109:J109"/>
    <mergeCell ref="L109:M109"/>
    <mergeCell ref="B110:C110"/>
    <mergeCell ref="E110:G110"/>
    <mergeCell ref="H110:J110"/>
    <mergeCell ref="L110:M110"/>
    <mergeCell ref="B107:C107"/>
    <mergeCell ref="E107:G107"/>
    <mergeCell ref="H107:J107"/>
    <mergeCell ref="L107:M107"/>
    <mergeCell ref="B108:C108"/>
    <mergeCell ref="E108:G108"/>
    <mergeCell ref="H108:J108"/>
    <mergeCell ref="L108:M108"/>
    <mergeCell ref="B105:C105"/>
    <mergeCell ref="E105:G105"/>
    <mergeCell ref="H105:J105"/>
    <mergeCell ref="L105:M105"/>
    <mergeCell ref="B106:C106"/>
    <mergeCell ref="E106:G106"/>
    <mergeCell ref="H106:J106"/>
    <mergeCell ref="L106:M106"/>
    <mergeCell ref="B103:C103"/>
    <mergeCell ref="E103:G103"/>
    <mergeCell ref="H103:J103"/>
    <mergeCell ref="L103:M103"/>
    <mergeCell ref="B104:C104"/>
    <mergeCell ref="E104:G104"/>
    <mergeCell ref="H104:J104"/>
    <mergeCell ref="L104:M104"/>
    <mergeCell ref="B101:C101"/>
    <mergeCell ref="E101:G101"/>
    <mergeCell ref="H101:J101"/>
    <mergeCell ref="L101:M101"/>
    <mergeCell ref="B102:C102"/>
    <mergeCell ref="E102:G102"/>
    <mergeCell ref="H102:J102"/>
    <mergeCell ref="L102:M102"/>
    <mergeCell ref="B99:C99"/>
    <mergeCell ref="E99:G99"/>
    <mergeCell ref="H99:J99"/>
    <mergeCell ref="L99:M99"/>
    <mergeCell ref="B100:C100"/>
    <mergeCell ref="E100:G100"/>
    <mergeCell ref="H100:J100"/>
    <mergeCell ref="L100:M100"/>
    <mergeCell ref="B97:C97"/>
    <mergeCell ref="E97:G97"/>
    <mergeCell ref="H97:J97"/>
    <mergeCell ref="L97:M97"/>
    <mergeCell ref="B98:C98"/>
    <mergeCell ref="E98:G98"/>
    <mergeCell ref="H98:J98"/>
    <mergeCell ref="L98:M98"/>
    <mergeCell ref="B95:C95"/>
    <mergeCell ref="E95:G95"/>
    <mergeCell ref="H95:J95"/>
    <mergeCell ref="L95:M95"/>
    <mergeCell ref="B96:C96"/>
    <mergeCell ref="E96:G96"/>
    <mergeCell ref="H96:J96"/>
    <mergeCell ref="L96:M96"/>
    <mergeCell ref="B93:C93"/>
    <mergeCell ref="E93:G93"/>
    <mergeCell ref="H93:J93"/>
    <mergeCell ref="L93:M93"/>
    <mergeCell ref="B94:C94"/>
    <mergeCell ref="E94:G94"/>
    <mergeCell ref="H94:J94"/>
    <mergeCell ref="L94:M94"/>
    <mergeCell ref="B91:C91"/>
    <mergeCell ref="E91:G91"/>
    <mergeCell ref="H91:J91"/>
    <mergeCell ref="L91:M91"/>
    <mergeCell ref="B92:C92"/>
    <mergeCell ref="E92:G92"/>
    <mergeCell ref="H92:J92"/>
    <mergeCell ref="L92:M92"/>
    <mergeCell ref="B89:C89"/>
    <mergeCell ref="E89:G89"/>
    <mergeCell ref="H89:J89"/>
    <mergeCell ref="L89:M89"/>
    <mergeCell ref="B90:C90"/>
    <mergeCell ref="E90:G90"/>
    <mergeCell ref="H90:J90"/>
    <mergeCell ref="L90:M90"/>
    <mergeCell ref="B87:C87"/>
    <mergeCell ref="E87:G87"/>
    <mergeCell ref="H87:J87"/>
    <mergeCell ref="L87:M87"/>
    <mergeCell ref="B88:C88"/>
    <mergeCell ref="E88:G88"/>
    <mergeCell ref="H88:J88"/>
    <mergeCell ref="L88:M88"/>
    <mergeCell ref="B85:C85"/>
    <mergeCell ref="E85:G85"/>
    <mergeCell ref="H85:J85"/>
    <mergeCell ref="L85:M85"/>
    <mergeCell ref="B86:C86"/>
    <mergeCell ref="E86:G86"/>
    <mergeCell ref="H86:J86"/>
    <mergeCell ref="L86:M86"/>
    <mergeCell ref="B83:C83"/>
    <mergeCell ref="E83:G83"/>
    <mergeCell ref="H83:J83"/>
    <mergeCell ref="L83:M83"/>
    <mergeCell ref="B84:C84"/>
    <mergeCell ref="E84:G84"/>
    <mergeCell ref="H84:J84"/>
    <mergeCell ref="L84:M84"/>
    <mergeCell ref="B81:C81"/>
    <mergeCell ref="E81:G81"/>
    <mergeCell ref="H81:J81"/>
    <mergeCell ref="L81:M81"/>
    <mergeCell ref="B82:C82"/>
    <mergeCell ref="E82:G82"/>
    <mergeCell ref="H82:J82"/>
    <mergeCell ref="L82:M82"/>
    <mergeCell ref="B79:C79"/>
    <mergeCell ref="E79:G79"/>
    <mergeCell ref="H79:J79"/>
    <mergeCell ref="L79:M79"/>
    <mergeCell ref="B80:C80"/>
    <mergeCell ref="E80:G80"/>
    <mergeCell ref="H80:J80"/>
    <mergeCell ref="L80:M80"/>
    <mergeCell ref="B77:C77"/>
    <mergeCell ref="E77:G77"/>
    <mergeCell ref="H77:J77"/>
    <mergeCell ref="L77:M77"/>
    <mergeCell ref="B78:C78"/>
    <mergeCell ref="E78:G78"/>
    <mergeCell ref="H78:J78"/>
    <mergeCell ref="L78:M78"/>
    <mergeCell ref="B75:C75"/>
    <mergeCell ref="E75:G75"/>
    <mergeCell ref="H75:J75"/>
    <mergeCell ref="L75:M75"/>
    <mergeCell ref="B76:C76"/>
    <mergeCell ref="E76:G76"/>
    <mergeCell ref="H76:J76"/>
    <mergeCell ref="L76:M76"/>
    <mergeCell ref="B73:C73"/>
    <mergeCell ref="E73:G73"/>
    <mergeCell ref="H73:J73"/>
    <mergeCell ref="L73:M73"/>
    <mergeCell ref="B74:C74"/>
    <mergeCell ref="E74:G74"/>
    <mergeCell ref="H74:J74"/>
    <mergeCell ref="L74:M74"/>
    <mergeCell ref="B71:C71"/>
    <mergeCell ref="E71:G71"/>
    <mergeCell ref="H71:J71"/>
    <mergeCell ref="L71:M71"/>
    <mergeCell ref="B72:C72"/>
    <mergeCell ref="E72:G72"/>
    <mergeCell ref="H72:J72"/>
    <mergeCell ref="L72:M72"/>
    <mergeCell ref="B69:C69"/>
    <mergeCell ref="E69:G69"/>
    <mergeCell ref="H69:J69"/>
    <mergeCell ref="L69:M69"/>
    <mergeCell ref="B70:C70"/>
    <mergeCell ref="E70:G70"/>
    <mergeCell ref="H70:J70"/>
    <mergeCell ref="L70:M70"/>
    <mergeCell ref="B67:C67"/>
    <mergeCell ref="E67:G67"/>
    <mergeCell ref="H67:J67"/>
    <mergeCell ref="L67:M67"/>
    <mergeCell ref="B68:C68"/>
    <mergeCell ref="E68:G68"/>
    <mergeCell ref="H68:J68"/>
    <mergeCell ref="L68:M68"/>
    <mergeCell ref="B65:C65"/>
    <mergeCell ref="E65:G65"/>
    <mergeCell ref="H65:J65"/>
    <mergeCell ref="L65:M65"/>
    <mergeCell ref="B66:C66"/>
    <mergeCell ref="E66:G66"/>
    <mergeCell ref="H66:J66"/>
    <mergeCell ref="L66:M66"/>
    <mergeCell ref="B63:C63"/>
    <mergeCell ref="E63:G63"/>
    <mergeCell ref="H63:J63"/>
    <mergeCell ref="L63:M63"/>
    <mergeCell ref="B64:C64"/>
    <mergeCell ref="E64:G64"/>
    <mergeCell ref="H64:J64"/>
    <mergeCell ref="L64:M64"/>
    <mergeCell ref="B61:C61"/>
    <mergeCell ref="E61:G61"/>
    <mergeCell ref="H61:J61"/>
    <mergeCell ref="L61:M61"/>
    <mergeCell ref="B62:C62"/>
    <mergeCell ref="E62:G62"/>
    <mergeCell ref="H62:J62"/>
    <mergeCell ref="L62:M62"/>
    <mergeCell ref="B59:C59"/>
    <mergeCell ref="E59:G59"/>
    <mergeCell ref="H59:J59"/>
    <mergeCell ref="L59:M59"/>
    <mergeCell ref="B60:C60"/>
    <mergeCell ref="E60:G60"/>
    <mergeCell ref="H60:J60"/>
    <mergeCell ref="L60:M60"/>
    <mergeCell ref="L36:M36"/>
    <mergeCell ref="D37:J37"/>
    <mergeCell ref="D38:N38"/>
    <mergeCell ref="E58:G58"/>
    <mergeCell ref="H58:J58"/>
    <mergeCell ref="L58:M58"/>
    <mergeCell ref="B55:C55"/>
    <mergeCell ref="E55:G55"/>
    <mergeCell ref="H55:J55"/>
    <mergeCell ref="L55:M55"/>
    <mergeCell ref="B56:C56"/>
    <mergeCell ref="E56:G56"/>
    <mergeCell ref="H56:J56"/>
    <mergeCell ref="L56:M56"/>
    <mergeCell ref="B53:C53"/>
    <mergeCell ref="E53:G53"/>
    <mergeCell ref="H53:J53"/>
    <mergeCell ref="L53:M53"/>
    <mergeCell ref="B54:C54"/>
    <mergeCell ref="E54:G54"/>
    <mergeCell ref="H54:J54"/>
    <mergeCell ref="L54:M54"/>
    <mergeCell ref="E39:G39"/>
    <mergeCell ref="H39:J39"/>
    <mergeCell ref="L39:M39"/>
    <mergeCell ref="B57:C57"/>
    <mergeCell ref="E57:G57"/>
    <mergeCell ref="H57:J57"/>
    <mergeCell ref="L57:M57"/>
    <mergeCell ref="B58:C58"/>
    <mergeCell ref="L23:N23"/>
    <mergeCell ref="E14:G14"/>
    <mergeCell ref="H14:J14"/>
    <mergeCell ref="H32:J32"/>
    <mergeCell ref="L32:M32"/>
    <mergeCell ref="E31:G31"/>
    <mergeCell ref="H31:J31"/>
    <mergeCell ref="L31:M31"/>
    <mergeCell ref="D41:N41"/>
    <mergeCell ref="L52:M52"/>
    <mergeCell ref="E50:G50"/>
    <mergeCell ref="H50:J50"/>
    <mergeCell ref="L50:M50"/>
    <mergeCell ref="E46:G46"/>
    <mergeCell ref="H46:J46"/>
    <mergeCell ref="H48:J48"/>
    <mergeCell ref="L48:M48"/>
    <mergeCell ref="E49:G49"/>
    <mergeCell ref="H49:J49"/>
    <mergeCell ref="L49:M49"/>
    <mergeCell ref="E45:G45"/>
    <mergeCell ref="H45:J45"/>
    <mergeCell ref="L45:M45"/>
    <mergeCell ref="E47:G47"/>
    <mergeCell ref="H47:J47"/>
    <mergeCell ref="L40:N40"/>
    <mergeCell ref="D51:J51"/>
    <mergeCell ref="D40:J40"/>
    <mergeCell ref="H36:J36"/>
    <mergeCell ref="L33:M33"/>
    <mergeCell ref="L34:M34"/>
    <mergeCell ref="L35:M35"/>
    <mergeCell ref="H33:J33"/>
    <mergeCell ref="H34:J34"/>
    <mergeCell ref="H35:J35"/>
    <mergeCell ref="E28:G28"/>
    <mergeCell ref="H28:J28"/>
    <mergeCell ref="L28:M28"/>
    <mergeCell ref="E25:G25"/>
    <mergeCell ref="H25:J25"/>
    <mergeCell ref="L25:M25"/>
    <mergeCell ref="E26:G26"/>
    <mergeCell ref="H26:J26"/>
    <mergeCell ref="L26:M26"/>
    <mergeCell ref="B9:C9"/>
    <mergeCell ref="E9:G9"/>
    <mergeCell ref="H9:J9"/>
    <mergeCell ref="L9:M9"/>
    <mergeCell ref="A1:D1"/>
    <mergeCell ref="A2:D2"/>
    <mergeCell ref="A3:D3"/>
    <mergeCell ref="K1:N1"/>
    <mergeCell ref="K2:N2"/>
    <mergeCell ref="K3:N3"/>
    <mergeCell ref="K4:N4"/>
    <mergeCell ref="A4:D4"/>
    <mergeCell ref="D10:N10"/>
    <mergeCell ref="C6:M6"/>
    <mergeCell ref="C7:M7"/>
    <mergeCell ref="C8:M8"/>
    <mergeCell ref="E11:G11"/>
    <mergeCell ref="H11:J11"/>
    <mergeCell ref="L11:M11"/>
    <mergeCell ref="D24:N24"/>
    <mergeCell ref="E42:G42"/>
    <mergeCell ref="H42:J42"/>
    <mergeCell ref="L42:M42"/>
    <mergeCell ref="L14:M14"/>
    <mergeCell ref="E22:G22"/>
    <mergeCell ref="H22:J22"/>
    <mergeCell ref="L22:M22"/>
    <mergeCell ref="E20:G20"/>
    <mergeCell ref="H20:J20"/>
    <mergeCell ref="L20:M20"/>
    <mergeCell ref="E21:G21"/>
    <mergeCell ref="B10:C51"/>
    <mergeCell ref="A10:A51"/>
    <mergeCell ref="L51:M51"/>
    <mergeCell ref="L46:M46"/>
    <mergeCell ref="D23:J23"/>
    <mergeCell ref="E18:G18"/>
    <mergeCell ref="H18:J18"/>
    <mergeCell ref="L18:M18"/>
    <mergeCell ref="H12:J12"/>
    <mergeCell ref="L12:M12"/>
    <mergeCell ref="E13:G13"/>
    <mergeCell ref="H13:J13"/>
    <mergeCell ref="L13:M13"/>
    <mergeCell ref="H21:J21"/>
    <mergeCell ref="L21:M21"/>
    <mergeCell ref="E12:G12"/>
    <mergeCell ref="E48:G48"/>
    <mergeCell ref="E33:G33"/>
    <mergeCell ref="E34:G34"/>
    <mergeCell ref="E35:G35"/>
    <mergeCell ref="E36:G36"/>
  </mergeCells>
  <pageMargins left="0.7" right="0.5520833333333333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view="pageLayout" zoomScaleNormal="100" workbookViewId="0">
      <selection activeCell="L22" sqref="L22:M22"/>
    </sheetView>
  </sheetViews>
  <sheetFormatPr defaultRowHeight="15"/>
  <cols>
    <col min="1" max="1" width="6" customWidth="1"/>
    <col min="4" max="4" width="5.5703125" customWidth="1"/>
    <col min="14" max="14" width="18.140625" customWidth="1"/>
  </cols>
  <sheetData>
    <row r="1" spans="1:14" s="2" customFormat="1">
      <c r="A1" s="90">
        <v>10</v>
      </c>
      <c r="B1" s="93" t="s">
        <v>207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s="2" customFormat="1" ht="37.5" customHeight="1">
      <c r="A2" s="91"/>
      <c r="B2" s="95"/>
      <c r="C2" s="96"/>
      <c r="D2" s="18">
        <v>1</v>
      </c>
      <c r="E2" s="47" t="s">
        <v>327</v>
      </c>
      <c r="F2" s="48"/>
      <c r="G2" s="49"/>
      <c r="H2" s="50" t="s">
        <v>47</v>
      </c>
      <c r="I2" s="51"/>
      <c r="J2" s="52"/>
      <c r="K2" s="33">
        <v>1</v>
      </c>
      <c r="L2" s="133" t="s">
        <v>40</v>
      </c>
      <c r="M2" s="134"/>
      <c r="N2" s="18" t="s">
        <v>140</v>
      </c>
    </row>
    <row r="3" spans="1:14" s="2" customFormat="1" ht="36" customHeight="1">
      <c r="A3" s="91"/>
      <c r="B3" s="95"/>
      <c r="C3" s="96"/>
      <c r="D3" s="18">
        <v>2</v>
      </c>
      <c r="E3" s="47" t="s">
        <v>300</v>
      </c>
      <c r="F3" s="48"/>
      <c r="G3" s="49"/>
      <c r="H3" s="50" t="s">
        <v>47</v>
      </c>
      <c r="I3" s="51"/>
      <c r="J3" s="52"/>
      <c r="K3" s="18">
        <v>1</v>
      </c>
      <c r="L3" s="50" t="s">
        <v>14</v>
      </c>
      <c r="M3" s="52"/>
      <c r="N3" s="18" t="s">
        <v>140</v>
      </c>
    </row>
    <row r="4" spans="1:14" s="2" customFormat="1" ht="39" customHeight="1">
      <c r="A4" s="91"/>
      <c r="B4" s="95"/>
      <c r="C4" s="96"/>
      <c r="D4" s="18">
        <v>3</v>
      </c>
      <c r="E4" s="47" t="s">
        <v>301</v>
      </c>
      <c r="F4" s="48"/>
      <c r="G4" s="49"/>
      <c r="H4" s="50" t="s">
        <v>47</v>
      </c>
      <c r="I4" s="51"/>
      <c r="J4" s="52"/>
      <c r="K4" s="18">
        <v>1</v>
      </c>
      <c r="L4" s="50" t="s">
        <v>14</v>
      </c>
      <c r="M4" s="52"/>
      <c r="N4" s="18" t="s">
        <v>140</v>
      </c>
    </row>
    <row r="5" spans="1:14" s="2" customFormat="1" ht="36" customHeight="1">
      <c r="A5" s="91"/>
      <c r="B5" s="95"/>
      <c r="C5" s="96"/>
      <c r="D5" s="18">
        <v>4</v>
      </c>
      <c r="E5" s="47" t="s">
        <v>302</v>
      </c>
      <c r="F5" s="48"/>
      <c r="G5" s="49"/>
      <c r="H5" s="50" t="s">
        <v>47</v>
      </c>
      <c r="I5" s="51"/>
      <c r="J5" s="52"/>
      <c r="K5" s="18">
        <v>1</v>
      </c>
      <c r="L5" s="50" t="s">
        <v>21</v>
      </c>
      <c r="M5" s="52"/>
      <c r="N5" s="18" t="s">
        <v>140</v>
      </c>
    </row>
    <row r="6" spans="1:14" s="2" customFormat="1">
      <c r="A6" s="91"/>
      <c r="B6" s="95"/>
      <c r="C6" s="96"/>
      <c r="D6" s="64" t="s">
        <v>158</v>
      </c>
      <c r="E6" s="65"/>
      <c r="F6" s="65"/>
      <c r="G6" s="65"/>
      <c r="H6" s="65"/>
      <c r="I6" s="65"/>
      <c r="J6" s="84"/>
      <c r="K6" s="19">
        <f>SUM(K2:K5)</f>
        <v>4</v>
      </c>
      <c r="L6" s="50"/>
      <c r="M6" s="51"/>
      <c r="N6" s="52"/>
    </row>
    <row r="7" spans="1:14" s="2" customFormat="1">
      <c r="A7" s="91"/>
      <c r="B7" s="95"/>
      <c r="C7" s="96"/>
      <c r="D7" s="75" t="s">
        <v>22</v>
      </c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s="2" customFormat="1" ht="36.75" customHeight="1">
      <c r="A8" s="91"/>
      <c r="B8" s="95"/>
      <c r="C8" s="96"/>
      <c r="D8" s="18">
        <v>5</v>
      </c>
      <c r="E8" s="113" t="s">
        <v>303</v>
      </c>
      <c r="F8" s="114"/>
      <c r="G8" s="115"/>
      <c r="H8" s="50" t="s">
        <v>47</v>
      </c>
      <c r="I8" s="51"/>
      <c r="J8" s="52"/>
      <c r="K8" s="18">
        <v>1</v>
      </c>
      <c r="L8" s="50" t="s">
        <v>23</v>
      </c>
      <c r="M8" s="52"/>
      <c r="N8" s="18" t="s">
        <v>140</v>
      </c>
    </row>
    <row r="9" spans="1:14" s="2" customFormat="1" ht="36" customHeight="1">
      <c r="A9" s="91"/>
      <c r="B9" s="95"/>
      <c r="C9" s="96"/>
      <c r="D9" s="18">
        <v>6</v>
      </c>
      <c r="E9" s="47" t="s">
        <v>210</v>
      </c>
      <c r="F9" s="48"/>
      <c r="G9" s="49"/>
      <c r="H9" s="50" t="s">
        <v>47</v>
      </c>
      <c r="I9" s="51"/>
      <c r="J9" s="52"/>
      <c r="K9" s="18">
        <v>1</v>
      </c>
      <c r="L9" s="50" t="s">
        <v>23</v>
      </c>
      <c r="M9" s="52"/>
      <c r="N9" s="18" t="s">
        <v>140</v>
      </c>
    </row>
    <row r="10" spans="1:14" s="2" customFormat="1" ht="36" customHeight="1">
      <c r="A10" s="91"/>
      <c r="B10" s="95"/>
      <c r="C10" s="96"/>
      <c r="D10" s="18">
        <v>7</v>
      </c>
      <c r="E10" s="47" t="s">
        <v>211</v>
      </c>
      <c r="F10" s="48"/>
      <c r="G10" s="49"/>
      <c r="H10" s="50" t="s">
        <v>47</v>
      </c>
      <c r="I10" s="51"/>
      <c r="J10" s="52"/>
      <c r="K10" s="18">
        <v>1</v>
      </c>
      <c r="L10" s="50" t="s">
        <v>27</v>
      </c>
      <c r="M10" s="52"/>
      <c r="N10" s="18" t="s">
        <v>140</v>
      </c>
    </row>
    <row r="11" spans="1:14" s="2" customFormat="1" ht="36" customHeight="1">
      <c r="A11" s="91"/>
      <c r="B11" s="95"/>
      <c r="C11" s="96"/>
      <c r="D11" s="18">
        <v>8</v>
      </c>
      <c r="E11" s="47" t="s">
        <v>304</v>
      </c>
      <c r="F11" s="48"/>
      <c r="G11" s="49"/>
      <c r="H11" s="50" t="s">
        <v>47</v>
      </c>
      <c r="I11" s="51"/>
      <c r="J11" s="52"/>
      <c r="K11" s="18">
        <v>1</v>
      </c>
      <c r="L11" s="50" t="s">
        <v>27</v>
      </c>
      <c r="M11" s="52"/>
      <c r="N11" s="18" t="s">
        <v>140</v>
      </c>
    </row>
    <row r="12" spans="1:14" s="2" customFormat="1" ht="36" customHeight="1">
      <c r="A12" s="91"/>
      <c r="B12" s="95"/>
      <c r="C12" s="96"/>
      <c r="D12" s="18">
        <v>9</v>
      </c>
      <c r="E12" s="47" t="s">
        <v>305</v>
      </c>
      <c r="F12" s="48"/>
      <c r="G12" s="49"/>
      <c r="H12" s="50" t="s">
        <v>47</v>
      </c>
      <c r="I12" s="51"/>
      <c r="J12" s="52"/>
      <c r="K12" s="18">
        <v>1</v>
      </c>
      <c r="L12" s="50" t="s">
        <v>49</v>
      </c>
      <c r="M12" s="52"/>
      <c r="N12" s="18" t="s">
        <v>140</v>
      </c>
    </row>
    <row r="13" spans="1:14" s="2" customFormat="1" ht="36" customHeight="1">
      <c r="A13" s="91"/>
      <c r="B13" s="95"/>
      <c r="C13" s="96"/>
      <c r="D13" s="18">
        <v>10</v>
      </c>
      <c r="E13" s="113" t="s">
        <v>306</v>
      </c>
      <c r="F13" s="114"/>
      <c r="G13" s="115"/>
      <c r="H13" s="121" t="s">
        <v>47</v>
      </c>
      <c r="I13" s="122"/>
      <c r="J13" s="123"/>
      <c r="K13" s="30">
        <v>1</v>
      </c>
      <c r="L13" s="121" t="s">
        <v>49</v>
      </c>
      <c r="M13" s="123"/>
      <c r="N13" s="30" t="s">
        <v>140</v>
      </c>
    </row>
    <row r="14" spans="1:14" s="2" customFormat="1">
      <c r="A14" s="91"/>
      <c r="B14" s="95"/>
      <c r="C14" s="96"/>
      <c r="D14" s="64" t="s">
        <v>159</v>
      </c>
      <c r="E14" s="65"/>
      <c r="F14" s="65"/>
      <c r="G14" s="65"/>
      <c r="H14" s="65"/>
      <c r="I14" s="65"/>
      <c r="J14" s="84"/>
      <c r="K14" s="25">
        <f>SUM(K8:K13)</f>
        <v>6</v>
      </c>
      <c r="L14" s="50"/>
      <c r="M14" s="51"/>
      <c r="N14" s="52"/>
    </row>
    <row r="15" spans="1:14" s="2" customFormat="1">
      <c r="A15" s="91"/>
      <c r="B15" s="95"/>
      <c r="C15" s="96"/>
      <c r="D15" s="75" t="s">
        <v>28</v>
      </c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s="2" customFormat="1" ht="36" customHeight="1">
      <c r="A16" s="91"/>
      <c r="B16" s="95"/>
      <c r="C16" s="96"/>
      <c r="D16" s="18">
        <v>11</v>
      </c>
      <c r="E16" s="47" t="s">
        <v>328</v>
      </c>
      <c r="F16" s="48"/>
      <c r="G16" s="49"/>
      <c r="H16" s="50" t="s">
        <v>47</v>
      </c>
      <c r="I16" s="51"/>
      <c r="J16" s="52"/>
      <c r="K16" s="18">
        <v>1</v>
      </c>
      <c r="L16" s="50" t="s">
        <v>54</v>
      </c>
      <c r="M16" s="52"/>
      <c r="N16" s="18" t="s">
        <v>140</v>
      </c>
    </row>
    <row r="17" spans="1:14" s="2" customFormat="1" ht="36">
      <c r="A17" s="91"/>
      <c r="B17" s="95"/>
      <c r="C17" s="96"/>
      <c r="D17" s="18">
        <v>12</v>
      </c>
      <c r="E17" s="47" t="s">
        <v>141</v>
      </c>
      <c r="F17" s="48"/>
      <c r="G17" s="49"/>
      <c r="H17" s="50" t="s">
        <v>47</v>
      </c>
      <c r="I17" s="51"/>
      <c r="J17" s="52"/>
      <c r="K17" s="18">
        <v>1</v>
      </c>
      <c r="L17" s="50" t="s">
        <v>67</v>
      </c>
      <c r="M17" s="52"/>
      <c r="N17" s="18" t="s">
        <v>140</v>
      </c>
    </row>
    <row r="18" spans="1:14" s="2" customFormat="1" ht="36" customHeight="1">
      <c r="A18" s="91"/>
      <c r="B18" s="95"/>
      <c r="C18" s="96"/>
      <c r="D18" s="18">
        <v>13</v>
      </c>
      <c r="E18" s="47" t="s">
        <v>142</v>
      </c>
      <c r="F18" s="48"/>
      <c r="G18" s="49"/>
      <c r="H18" s="50" t="s">
        <v>47</v>
      </c>
      <c r="I18" s="51"/>
      <c r="J18" s="52"/>
      <c r="K18" s="18">
        <v>1</v>
      </c>
      <c r="L18" s="50" t="s">
        <v>67</v>
      </c>
      <c r="M18" s="52"/>
      <c r="N18" s="18" t="s">
        <v>140</v>
      </c>
    </row>
    <row r="19" spans="1:14" s="2" customFormat="1">
      <c r="A19" s="91"/>
      <c r="B19" s="95"/>
      <c r="C19" s="96"/>
      <c r="D19" s="64" t="s">
        <v>160</v>
      </c>
      <c r="E19" s="65"/>
      <c r="F19" s="65"/>
      <c r="G19" s="65"/>
      <c r="H19" s="65"/>
      <c r="I19" s="65"/>
      <c r="J19" s="84"/>
      <c r="K19" s="25">
        <f>SUM(K16:K18)</f>
        <v>3</v>
      </c>
      <c r="L19" s="78"/>
      <c r="M19" s="79"/>
      <c r="N19" s="80"/>
    </row>
    <row r="20" spans="1:14" s="2" customFormat="1">
      <c r="A20" s="91"/>
      <c r="B20" s="95"/>
      <c r="C20" s="96"/>
      <c r="D20" s="75" t="s">
        <v>30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4" s="2" customFormat="1" ht="36" customHeight="1">
      <c r="A21" s="91"/>
      <c r="B21" s="95"/>
      <c r="C21" s="96"/>
      <c r="D21" s="18">
        <v>14</v>
      </c>
      <c r="E21" s="47" t="s">
        <v>143</v>
      </c>
      <c r="F21" s="48"/>
      <c r="G21" s="49"/>
      <c r="H21" s="50" t="s">
        <v>47</v>
      </c>
      <c r="I21" s="51"/>
      <c r="J21" s="52"/>
      <c r="K21" s="18">
        <v>1</v>
      </c>
      <c r="L21" s="50" t="s">
        <v>32</v>
      </c>
      <c r="M21" s="52"/>
      <c r="N21" s="18" t="s">
        <v>140</v>
      </c>
    </row>
    <row r="22" spans="1:14" s="2" customFormat="1" ht="39.75" customHeight="1">
      <c r="A22" s="91"/>
      <c r="B22" s="95"/>
      <c r="C22" s="96"/>
      <c r="D22" s="18">
        <v>15</v>
      </c>
      <c r="E22" s="47" t="s">
        <v>307</v>
      </c>
      <c r="F22" s="48"/>
      <c r="G22" s="49"/>
      <c r="H22" s="50" t="s">
        <v>47</v>
      </c>
      <c r="I22" s="51"/>
      <c r="J22" s="52"/>
      <c r="K22" s="18">
        <v>1</v>
      </c>
      <c r="L22" s="50" t="s">
        <v>32</v>
      </c>
      <c r="M22" s="52"/>
      <c r="N22" s="18" t="s">
        <v>140</v>
      </c>
    </row>
    <row r="23" spans="1:14" s="2" customFormat="1" ht="36" customHeight="1">
      <c r="A23" s="91"/>
      <c r="B23" s="95"/>
      <c r="C23" s="96"/>
      <c r="D23" s="18">
        <v>16</v>
      </c>
      <c r="E23" s="47" t="s">
        <v>144</v>
      </c>
      <c r="F23" s="48"/>
      <c r="G23" s="49"/>
      <c r="H23" s="50" t="s">
        <v>47</v>
      </c>
      <c r="I23" s="51"/>
      <c r="J23" s="52"/>
      <c r="K23" s="18">
        <v>1</v>
      </c>
      <c r="L23" s="50" t="s">
        <v>34</v>
      </c>
      <c r="M23" s="52"/>
      <c r="N23" s="18" t="s">
        <v>140</v>
      </c>
    </row>
    <row r="24" spans="1:14" s="2" customFormat="1" ht="36.75" customHeight="1">
      <c r="A24" s="91"/>
      <c r="B24" s="95"/>
      <c r="C24" s="96"/>
      <c r="D24" s="18">
        <v>17</v>
      </c>
      <c r="E24" s="47" t="s">
        <v>221</v>
      </c>
      <c r="F24" s="48"/>
      <c r="G24" s="49"/>
      <c r="H24" s="50" t="s">
        <v>47</v>
      </c>
      <c r="I24" s="51"/>
      <c r="J24" s="52"/>
      <c r="K24" s="18">
        <v>1</v>
      </c>
      <c r="L24" s="50" t="s">
        <v>38</v>
      </c>
      <c r="M24" s="52"/>
      <c r="N24" s="18" t="s">
        <v>140</v>
      </c>
    </row>
    <row r="25" spans="1:14" s="2" customFormat="1">
      <c r="A25" s="91"/>
      <c r="B25" s="95"/>
      <c r="C25" s="96"/>
      <c r="D25" s="64" t="s">
        <v>152</v>
      </c>
      <c r="E25" s="65"/>
      <c r="F25" s="65"/>
      <c r="G25" s="65"/>
      <c r="H25" s="65"/>
      <c r="I25" s="65"/>
      <c r="J25" s="84"/>
      <c r="K25" s="19">
        <f>SUM(K21:K24)</f>
        <v>4</v>
      </c>
      <c r="L25" s="78"/>
      <c r="M25" s="79"/>
      <c r="N25" s="80"/>
    </row>
    <row r="26" spans="1:14" s="2" customFormat="1">
      <c r="A26" s="92"/>
      <c r="B26" s="97"/>
      <c r="C26" s="98"/>
      <c r="D26" s="64" t="s">
        <v>153</v>
      </c>
      <c r="E26" s="65"/>
      <c r="F26" s="65"/>
      <c r="G26" s="65"/>
      <c r="H26" s="65"/>
      <c r="I26" s="65"/>
      <c r="J26" s="84"/>
      <c r="K26" s="19">
        <f>K25+K19+K14+K6</f>
        <v>17</v>
      </c>
      <c r="L26" s="50"/>
      <c r="M26" s="51"/>
      <c r="N26" s="52"/>
    </row>
  </sheetData>
  <mergeCells count="67">
    <mergeCell ref="A1:A26"/>
    <mergeCell ref="B1:C26"/>
    <mergeCell ref="D1:N1"/>
    <mergeCell ref="E3:G3"/>
    <mergeCell ref="H3:J3"/>
    <mergeCell ref="L3:M3"/>
    <mergeCell ref="H4:J4"/>
    <mergeCell ref="L4:M4"/>
    <mergeCell ref="E4:G4"/>
    <mergeCell ref="E9:G9"/>
    <mergeCell ref="H9:J9"/>
    <mergeCell ref="E5:G5"/>
    <mergeCell ref="H5:J5"/>
    <mergeCell ref="L5:M5"/>
    <mergeCell ref="D6:J6"/>
    <mergeCell ref="L6:N6"/>
    <mergeCell ref="E17:G17"/>
    <mergeCell ref="H17:J17"/>
    <mergeCell ref="L17:M17"/>
    <mergeCell ref="H11:J11"/>
    <mergeCell ref="L11:M11"/>
    <mergeCell ref="E11:G11"/>
    <mergeCell ref="L9:M9"/>
    <mergeCell ref="D7:N7"/>
    <mergeCell ref="E8:G8"/>
    <mergeCell ref="H8:J8"/>
    <mergeCell ref="L8:M8"/>
    <mergeCell ref="H10:J10"/>
    <mergeCell ref="L10:M10"/>
    <mergeCell ref="E12:G12"/>
    <mergeCell ref="H12:J12"/>
    <mergeCell ref="L12:M12"/>
    <mergeCell ref="D26:J26"/>
    <mergeCell ref="L26:N26"/>
    <mergeCell ref="E23:G23"/>
    <mergeCell ref="H23:J23"/>
    <mergeCell ref="L23:M23"/>
    <mergeCell ref="D25:J25"/>
    <mergeCell ref="L25:N25"/>
    <mergeCell ref="E24:G24"/>
    <mergeCell ref="H24:J24"/>
    <mergeCell ref="L24:M24"/>
    <mergeCell ref="E22:G22"/>
    <mergeCell ref="H22:J22"/>
    <mergeCell ref="L22:M22"/>
    <mergeCell ref="E18:G18"/>
    <mergeCell ref="H18:J18"/>
    <mergeCell ref="L18:M18"/>
    <mergeCell ref="D19:J19"/>
    <mergeCell ref="L19:N19"/>
    <mergeCell ref="D20:N20"/>
    <mergeCell ref="E2:G2"/>
    <mergeCell ref="H2:J2"/>
    <mergeCell ref="L2:M2"/>
    <mergeCell ref="E21:G21"/>
    <mergeCell ref="H21:J21"/>
    <mergeCell ref="L21:M21"/>
    <mergeCell ref="E13:G13"/>
    <mergeCell ref="H13:J13"/>
    <mergeCell ref="L13:M13"/>
    <mergeCell ref="D14:J14"/>
    <mergeCell ref="L14:N14"/>
    <mergeCell ref="D15:N15"/>
    <mergeCell ref="E16:G16"/>
    <mergeCell ref="H16:J16"/>
    <mergeCell ref="L16:M16"/>
    <mergeCell ref="E10:G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view="pageLayout" zoomScale="88" zoomScaleNormal="100" zoomScalePageLayoutView="88" workbookViewId="0">
      <selection activeCell="K37" sqref="K37"/>
    </sheetView>
  </sheetViews>
  <sheetFormatPr defaultRowHeight="15"/>
  <cols>
    <col min="1" max="1" width="5.28515625" customWidth="1"/>
    <col min="4" max="4" width="4.7109375" customWidth="1"/>
    <col min="14" max="14" width="18.28515625" customWidth="1"/>
  </cols>
  <sheetData>
    <row r="1" spans="1:14">
      <c r="A1" s="90">
        <v>12</v>
      </c>
      <c r="B1" s="93" t="s">
        <v>212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37.5" customHeight="1">
      <c r="A2" s="91"/>
      <c r="B2" s="95"/>
      <c r="C2" s="96"/>
      <c r="D2" s="18">
        <v>1</v>
      </c>
      <c r="E2" s="47" t="s">
        <v>213</v>
      </c>
      <c r="F2" s="48"/>
      <c r="G2" s="49"/>
      <c r="H2" s="50" t="s">
        <v>338</v>
      </c>
      <c r="I2" s="51"/>
      <c r="J2" s="52"/>
      <c r="K2" s="33">
        <v>1</v>
      </c>
      <c r="L2" s="133" t="s">
        <v>40</v>
      </c>
      <c r="M2" s="134"/>
      <c r="N2" s="18" t="s">
        <v>186</v>
      </c>
    </row>
    <row r="3" spans="1:14" ht="42" customHeight="1">
      <c r="A3" s="91"/>
      <c r="B3" s="95"/>
      <c r="C3" s="96"/>
      <c r="D3" s="18">
        <v>2</v>
      </c>
      <c r="E3" s="47" t="s">
        <v>222</v>
      </c>
      <c r="F3" s="48"/>
      <c r="G3" s="49"/>
      <c r="H3" s="50" t="s">
        <v>223</v>
      </c>
      <c r="I3" s="51"/>
      <c r="J3" s="52"/>
      <c r="K3" s="18">
        <v>1</v>
      </c>
      <c r="L3" s="50" t="s">
        <v>14</v>
      </c>
      <c r="M3" s="52"/>
      <c r="N3" s="18" t="s">
        <v>186</v>
      </c>
    </row>
    <row r="4" spans="1:14" ht="37.5" customHeight="1">
      <c r="A4" s="91"/>
      <c r="B4" s="95"/>
      <c r="C4" s="96"/>
      <c r="D4" s="18">
        <v>3</v>
      </c>
      <c r="E4" s="47" t="s">
        <v>329</v>
      </c>
      <c r="F4" s="48"/>
      <c r="G4" s="49"/>
      <c r="H4" s="50" t="s">
        <v>338</v>
      </c>
      <c r="I4" s="51"/>
      <c r="J4" s="52"/>
      <c r="K4" s="18">
        <v>1</v>
      </c>
      <c r="L4" s="50" t="s">
        <v>40</v>
      </c>
      <c r="M4" s="52"/>
      <c r="N4" s="18" t="s">
        <v>186</v>
      </c>
    </row>
    <row r="5" spans="1:14" ht="37.5" customHeight="1">
      <c r="A5" s="91"/>
      <c r="B5" s="95"/>
      <c r="C5" s="96"/>
      <c r="D5" s="18">
        <v>4</v>
      </c>
      <c r="E5" s="47" t="s">
        <v>330</v>
      </c>
      <c r="F5" s="48"/>
      <c r="G5" s="49"/>
      <c r="H5" s="50" t="s">
        <v>338</v>
      </c>
      <c r="I5" s="51"/>
      <c r="J5" s="52"/>
      <c r="K5" s="18">
        <v>1</v>
      </c>
      <c r="L5" s="50" t="s">
        <v>14</v>
      </c>
      <c r="M5" s="52"/>
      <c r="N5" s="18" t="s">
        <v>186</v>
      </c>
    </row>
    <row r="6" spans="1:14" ht="39.75" customHeight="1">
      <c r="A6" s="91"/>
      <c r="B6" s="95"/>
      <c r="C6" s="96"/>
      <c r="D6" s="18">
        <v>5</v>
      </c>
      <c r="E6" s="47" t="s">
        <v>224</v>
      </c>
      <c r="F6" s="48"/>
      <c r="G6" s="48"/>
      <c r="H6" s="50" t="s">
        <v>223</v>
      </c>
      <c r="I6" s="51"/>
      <c r="J6" s="52"/>
      <c r="K6" s="18">
        <v>1</v>
      </c>
      <c r="L6" s="50" t="s">
        <v>21</v>
      </c>
      <c r="M6" s="52"/>
      <c r="N6" s="18" t="s">
        <v>186</v>
      </c>
    </row>
    <row r="7" spans="1:14">
      <c r="A7" s="91"/>
      <c r="B7" s="95"/>
      <c r="C7" s="96"/>
      <c r="D7" s="64" t="s">
        <v>158</v>
      </c>
      <c r="E7" s="65"/>
      <c r="F7" s="65"/>
      <c r="G7" s="65"/>
      <c r="H7" s="65"/>
      <c r="I7" s="65"/>
      <c r="J7" s="84"/>
      <c r="K7" s="19">
        <f>SUM(K2:K6)</f>
        <v>5</v>
      </c>
      <c r="L7" s="50"/>
      <c r="M7" s="51"/>
      <c r="N7" s="52"/>
    </row>
    <row r="8" spans="1:14">
      <c r="A8" s="91"/>
      <c r="B8" s="95"/>
      <c r="C8" s="96"/>
      <c r="D8" s="75" t="s">
        <v>22</v>
      </c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36" customHeight="1">
      <c r="A9" s="91"/>
      <c r="B9" s="95"/>
      <c r="C9" s="96"/>
      <c r="D9" s="18">
        <v>6</v>
      </c>
      <c r="E9" s="47" t="s">
        <v>225</v>
      </c>
      <c r="F9" s="48"/>
      <c r="G9" s="49"/>
      <c r="H9" s="50" t="s">
        <v>338</v>
      </c>
      <c r="I9" s="51"/>
      <c r="J9" s="52"/>
      <c r="K9" s="18">
        <v>1</v>
      </c>
      <c r="L9" s="50" t="s">
        <v>23</v>
      </c>
      <c r="M9" s="52"/>
      <c r="N9" s="18" t="s">
        <v>186</v>
      </c>
    </row>
    <row r="10" spans="1:14" ht="42.75" customHeight="1">
      <c r="A10" s="91"/>
      <c r="B10" s="95"/>
      <c r="C10" s="96"/>
      <c r="D10" s="18">
        <v>7</v>
      </c>
      <c r="E10" s="47" t="s">
        <v>226</v>
      </c>
      <c r="F10" s="48"/>
      <c r="G10" s="49"/>
      <c r="H10" s="50" t="s">
        <v>338</v>
      </c>
      <c r="I10" s="51"/>
      <c r="J10" s="52"/>
      <c r="K10" s="18">
        <v>1</v>
      </c>
      <c r="L10" s="50" t="s">
        <v>23</v>
      </c>
      <c r="M10" s="52"/>
      <c r="N10" s="18" t="s">
        <v>186</v>
      </c>
    </row>
    <row r="11" spans="1:14" ht="40.5" customHeight="1">
      <c r="A11" s="91"/>
      <c r="B11" s="95"/>
      <c r="C11" s="96"/>
      <c r="D11" s="18">
        <v>8</v>
      </c>
      <c r="E11" s="47" t="s">
        <v>331</v>
      </c>
      <c r="F11" s="48"/>
      <c r="G11" s="49"/>
      <c r="H11" s="50" t="s">
        <v>338</v>
      </c>
      <c r="I11" s="51"/>
      <c r="J11" s="52"/>
      <c r="K11" s="18">
        <v>1</v>
      </c>
      <c r="L11" s="50" t="s">
        <v>27</v>
      </c>
      <c r="M11" s="52"/>
      <c r="N11" s="18" t="s">
        <v>186</v>
      </c>
    </row>
    <row r="12" spans="1:14" ht="40.5" customHeight="1">
      <c r="A12" s="91"/>
      <c r="B12" s="95"/>
      <c r="C12" s="96"/>
      <c r="D12" s="18">
        <v>9</v>
      </c>
      <c r="E12" s="47" t="s">
        <v>340</v>
      </c>
      <c r="F12" s="48"/>
      <c r="G12" s="49"/>
      <c r="H12" s="50" t="s">
        <v>228</v>
      </c>
      <c r="I12" s="51"/>
      <c r="J12" s="52"/>
      <c r="K12" s="18">
        <v>1</v>
      </c>
      <c r="L12" s="50" t="s">
        <v>49</v>
      </c>
      <c r="M12" s="52"/>
      <c r="N12" s="18" t="s">
        <v>186</v>
      </c>
    </row>
    <row r="13" spans="1:14" ht="37.5" customHeight="1">
      <c r="A13" s="91"/>
      <c r="B13" s="95"/>
      <c r="C13" s="96"/>
      <c r="D13" s="18">
        <v>10</v>
      </c>
      <c r="E13" s="47" t="s">
        <v>332</v>
      </c>
      <c r="F13" s="48"/>
      <c r="G13" s="49"/>
      <c r="H13" s="50" t="s">
        <v>338</v>
      </c>
      <c r="I13" s="51"/>
      <c r="J13" s="52"/>
      <c r="K13" s="18">
        <v>1</v>
      </c>
      <c r="L13" s="50" t="s">
        <v>49</v>
      </c>
      <c r="M13" s="52"/>
      <c r="N13" s="18" t="s">
        <v>186</v>
      </c>
    </row>
    <row r="14" spans="1:14">
      <c r="A14" s="91"/>
      <c r="B14" s="95"/>
      <c r="C14" s="96"/>
      <c r="D14" s="64" t="s">
        <v>159</v>
      </c>
      <c r="E14" s="65"/>
      <c r="F14" s="65"/>
      <c r="G14" s="65"/>
      <c r="H14" s="65"/>
      <c r="I14" s="65"/>
      <c r="J14" s="84"/>
      <c r="K14" s="45">
        <f>SUM(K9:K13)</f>
        <v>5</v>
      </c>
      <c r="L14" s="50"/>
      <c r="M14" s="51"/>
      <c r="N14" s="52"/>
    </row>
    <row r="15" spans="1:14">
      <c r="A15" s="91"/>
      <c r="B15" s="95"/>
      <c r="C15" s="96"/>
      <c r="D15" s="75" t="s">
        <v>28</v>
      </c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37.5" customHeight="1">
      <c r="A16" s="91"/>
      <c r="B16" s="95"/>
      <c r="C16" s="96"/>
      <c r="D16" s="18">
        <v>11</v>
      </c>
      <c r="E16" s="47" t="s">
        <v>333</v>
      </c>
      <c r="F16" s="48"/>
      <c r="G16" s="49"/>
      <c r="H16" s="50" t="s">
        <v>338</v>
      </c>
      <c r="I16" s="51"/>
      <c r="J16" s="52"/>
      <c r="K16" s="18">
        <v>1</v>
      </c>
      <c r="L16" s="50" t="s">
        <v>54</v>
      </c>
      <c r="M16" s="52"/>
      <c r="N16" s="18" t="s">
        <v>186</v>
      </c>
    </row>
    <row r="17" spans="1:14" ht="39.75" customHeight="1">
      <c r="A17" s="91"/>
      <c r="B17" s="95"/>
      <c r="C17" s="96"/>
      <c r="D17" s="18">
        <v>12</v>
      </c>
      <c r="E17" s="47" t="s">
        <v>334</v>
      </c>
      <c r="F17" s="48"/>
      <c r="G17" s="49"/>
      <c r="H17" s="50" t="s">
        <v>338</v>
      </c>
      <c r="I17" s="51"/>
      <c r="J17" s="52"/>
      <c r="K17" s="18">
        <v>1</v>
      </c>
      <c r="L17" s="50" t="s">
        <v>54</v>
      </c>
      <c r="M17" s="52"/>
      <c r="N17" s="18" t="s">
        <v>186</v>
      </c>
    </row>
    <row r="18" spans="1:14" ht="42" customHeight="1">
      <c r="A18" s="91"/>
      <c r="B18" s="95"/>
      <c r="C18" s="96"/>
      <c r="D18" s="18">
        <v>13</v>
      </c>
      <c r="E18" s="47" t="s">
        <v>341</v>
      </c>
      <c r="F18" s="48"/>
      <c r="G18" s="48"/>
      <c r="H18" s="50" t="s">
        <v>228</v>
      </c>
      <c r="I18" s="51"/>
      <c r="J18" s="52"/>
      <c r="K18" s="18">
        <v>1</v>
      </c>
      <c r="L18" s="50" t="s">
        <v>54</v>
      </c>
      <c r="M18" s="52"/>
      <c r="N18" s="18" t="s">
        <v>186</v>
      </c>
    </row>
    <row r="19" spans="1:14" ht="41.25" customHeight="1">
      <c r="A19" s="91"/>
      <c r="B19" s="95"/>
      <c r="C19" s="96"/>
      <c r="D19" s="18">
        <v>14</v>
      </c>
      <c r="E19" s="47" t="s">
        <v>342</v>
      </c>
      <c r="F19" s="48"/>
      <c r="G19" s="49"/>
      <c r="H19" s="50" t="s">
        <v>228</v>
      </c>
      <c r="I19" s="51"/>
      <c r="J19" s="52"/>
      <c r="K19" s="43">
        <v>1</v>
      </c>
      <c r="L19" s="50" t="s">
        <v>54</v>
      </c>
      <c r="M19" s="52"/>
      <c r="N19" s="18" t="s">
        <v>186</v>
      </c>
    </row>
    <row r="20" spans="1:14" ht="41.25" customHeight="1">
      <c r="A20" s="91"/>
      <c r="B20" s="95"/>
      <c r="C20" s="96"/>
      <c r="D20" s="18">
        <v>15</v>
      </c>
      <c r="E20" s="47" t="s">
        <v>335</v>
      </c>
      <c r="F20" s="48"/>
      <c r="G20" s="49"/>
      <c r="H20" s="50" t="s">
        <v>338</v>
      </c>
      <c r="I20" s="51"/>
      <c r="J20" s="52"/>
      <c r="K20" s="43">
        <v>1</v>
      </c>
      <c r="L20" s="50" t="s">
        <v>29</v>
      </c>
      <c r="M20" s="52"/>
      <c r="N20" s="18" t="s">
        <v>186</v>
      </c>
    </row>
    <row r="21" spans="1:14" ht="37.5" customHeight="1">
      <c r="A21" s="91"/>
      <c r="B21" s="95"/>
      <c r="C21" s="96"/>
      <c r="D21" s="18">
        <v>16</v>
      </c>
      <c r="E21" s="47" t="s">
        <v>336</v>
      </c>
      <c r="F21" s="48"/>
      <c r="G21" s="49"/>
      <c r="H21" s="50" t="s">
        <v>338</v>
      </c>
      <c r="I21" s="51"/>
      <c r="J21" s="52"/>
      <c r="K21" s="43">
        <v>1</v>
      </c>
      <c r="L21" s="50" t="s">
        <v>29</v>
      </c>
      <c r="M21" s="52"/>
      <c r="N21" s="42" t="s">
        <v>186</v>
      </c>
    </row>
    <row r="22" spans="1:14" ht="40.5" customHeight="1">
      <c r="A22" s="91"/>
      <c r="B22" s="95"/>
      <c r="C22" s="96"/>
      <c r="D22" s="18">
        <v>17</v>
      </c>
      <c r="E22" s="47" t="s">
        <v>343</v>
      </c>
      <c r="F22" s="48"/>
      <c r="G22" s="49"/>
      <c r="H22" s="50" t="s">
        <v>228</v>
      </c>
      <c r="I22" s="51"/>
      <c r="J22" s="52"/>
      <c r="K22" s="43">
        <v>1</v>
      </c>
      <c r="L22" s="50" t="s">
        <v>29</v>
      </c>
      <c r="M22" s="52"/>
      <c r="N22" s="42" t="s">
        <v>186</v>
      </c>
    </row>
    <row r="23" spans="1:14" ht="40.5" customHeight="1">
      <c r="A23" s="91"/>
      <c r="B23" s="95"/>
      <c r="C23" s="96"/>
      <c r="D23" s="41">
        <v>18</v>
      </c>
      <c r="E23" s="47" t="s">
        <v>344</v>
      </c>
      <c r="F23" s="48"/>
      <c r="G23" s="49"/>
      <c r="H23" s="50" t="s">
        <v>228</v>
      </c>
      <c r="I23" s="51"/>
      <c r="J23" s="52"/>
      <c r="K23" s="43">
        <v>1</v>
      </c>
      <c r="L23" s="50" t="s">
        <v>29</v>
      </c>
      <c r="M23" s="52"/>
      <c r="N23" s="42" t="s">
        <v>186</v>
      </c>
    </row>
    <row r="24" spans="1:14" ht="40.5" customHeight="1">
      <c r="A24" s="91"/>
      <c r="B24" s="95"/>
      <c r="C24" s="96"/>
      <c r="D24" s="41">
        <v>19</v>
      </c>
      <c r="E24" s="47" t="s">
        <v>227</v>
      </c>
      <c r="F24" s="48"/>
      <c r="G24" s="49"/>
      <c r="H24" s="50" t="s">
        <v>228</v>
      </c>
      <c r="I24" s="51"/>
      <c r="J24" s="52"/>
      <c r="K24" s="43">
        <v>1</v>
      </c>
      <c r="L24" s="50" t="s">
        <v>29</v>
      </c>
      <c r="M24" s="52"/>
      <c r="N24" s="42" t="s">
        <v>186</v>
      </c>
    </row>
    <row r="25" spans="1:14" ht="40.5" customHeight="1">
      <c r="A25" s="91"/>
      <c r="B25" s="95"/>
      <c r="C25" s="96"/>
      <c r="D25" s="41">
        <v>20</v>
      </c>
      <c r="E25" s="47" t="s">
        <v>345</v>
      </c>
      <c r="F25" s="48"/>
      <c r="G25" s="49"/>
      <c r="H25" s="50" t="s">
        <v>228</v>
      </c>
      <c r="I25" s="51"/>
      <c r="J25" s="52"/>
      <c r="K25" s="43">
        <v>1</v>
      </c>
      <c r="L25" s="50" t="s">
        <v>29</v>
      </c>
      <c r="M25" s="52"/>
      <c r="N25" s="42" t="s">
        <v>186</v>
      </c>
    </row>
    <row r="26" spans="1:14" ht="44.25" customHeight="1">
      <c r="A26" s="91"/>
      <c r="B26" s="95"/>
      <c r="C26" s="96"/>
      <c r="D26" s="41">
        <v>21</v>
      </c>
      <c r="E26" s="47" t="s">
        <v>337</v>
      </c>
      <c r="F26" s="48"/>
      <c r="G26" s="49"/>
      <c r="H26" s="50" t="s">
        <v>338</v>
      </c>
      <c r="I26" s="51"/>
      <c r="J26" s="52"/>
      <c r="K26" s="43">
        <v>1</v>
      </c>
      <c r="L26" s="50" t="s">
        <v>67</v>
      </c>
      <c r="M26" s="52"/>
      <c r="N26" s="42" t="s">
        <v>186</v>
      </c>
    </row>
    <row r="27" spans="1:14">
      <c r="A27" s="91"/>
      <c r="B27" s="95"/>
      <c r="C27" s="96"/>
      <c r="D27" s="64" t="s">
        <v>160</v>
      </c>
      <c r="E27" s="65"/>
      <c r="F27" s="65"/>
      <c r="G27" s="65"/>
      <c r="H27" s="65"/>
      <c r="I27" s="65"/>
      <c r="J27" s="84"/>
      <c r="K27" s="45">
        <f>SUM(K16:K26)</f>
        <v>11</v>
      </c>
      <c r="L27" s="78"/>
      <c r="M27" s="79"/>
      <c r="N27" s="80"/>
    </row>
    <row r="28" spans="1:14">
      <c r="A28" s="91"/>
      <c r="B28" s="95"/>
      <c r="C28" s="96"/>
      <c r="D28" s="75" t="s">
        <v>30</v>
      </c>
      <c r="E28" s="76"/>
      <c r="F28" s="76"/>
      <c r="G28" s="76"/>
      <c r="H28" s="76"/>
      <c r="I28" s="76"/>
      <c r="J28" s="76"/>
      <c r="K28" s="76"/>
      <c r="L28" s="76"/>
      <c r="M28" s="76"/>
      <c r="N28" s="77"/>
    </row>
    <row r="29" spans="1:14" ht="40.5" customHeight="1">
      <c r="A29" s="91"/>
      <c r="B29" s="95"/>
      <c r="C29" s="96"/>
      <c r="D29" s="18">
        <v>22</v>
      </c>
      <c r="E29" s="47" t="s">
        <v>229</v>
      </c>
      <c r="F29" s="48"/>
      <c r="G29" s="49"/>
      <c r="H29" s="50" t="s">
        <v>223</v>
      </c>
      <c r="I29" s="51"/>
      <c r="J29" s="52"/>
      <c r="K29" s="18">
        <v>1</v>
      </c>
      <c r="L29" s="50" t="s">
        <v>32</v>
      </c>
      <c r="M29" s="52"/>
      <c r="N29" s="18" t="s">
        <v>186</v>
      </c>
    </row>
    <row r="30" spans="1:14" ht="43.5" customHeight="1">
      <c r="A30" s="91"/>
      <c r="B30" s="95"/>
      <c r="C30" s="96"/>
      <c r="D30" s="18">
        <v>23</v>
      </c>
      <c r="E30" s="47" t="s">
        <v>346</v>
      </c>
      <c r="F30" s="48"/>
      <c r="G30" s="49"/>
      <c r="H30" s="50" t="s">
        <v>338</v>
      </c>
      <c r="I30" s="51"/>
      <c r="J30" s="52"/>
      <c r="K30" s="18">
        <v>1</v>
      </c>
      <c r="L30" s="50" t="s">
        <v>32</v>
      </c>
      <c r="M30" s="52"/>
      <c r="N30" s="18" t="s">
        <v>186</v>
      </c>
    </row>
    <row r="31" spans="1:14" ht="40.5" customHeight="1">
      <c r="A31" s="91"/>
      <c r="B31" s="95"/>
      <c r="C31" s="96"/>
      <c r="D31" s="18">
        <v>24</v>
      </c>
      <c r="E31" s="47" t="s">
        <v>214</v>
      </c>
      <c r="F31" s="48"/>
      <c r="G31" s="49"/>
      <c r="H31" s="50" t="s">
        <v>338</v>
      </c>
      <c r="I31" s="51"/>
      <c r="J31" s="52"/>
      <c r="K31" s="18">
        <v>1</v>
      </c>
      <c r="L31" s="50" t="s">
        <v>32</v>
      </c>
      <c r="M31" s="52"/>
      <c r="N31" s="18" t="s">
        <v>186</v>
      </c>
    </row>
    <row r="32" spans="1:14" ht="40.5" customHeight="1">
      <c r="A32" s="91"/>
      <c r="B32" s="95"/>
      <c r="C32" s="96"/>
      <c r="D32" s="18">
        <v>25</v>
      </c>
      <c r="E32" s="47" t="s">
        <v>347</v>
      </c>
      <c r="F32" s="48"/>
      <c r="G32" s="49"/>
      <c r="H32" s="50" t="s">
        <v>348</v>
      </c>
      <c r="I32" s="51"/>
      <c r="J32" s="52"/>
      <c r="K32" s="18">
        <v>1</v>
      </c>
      <c r="L32" s="50" t="s">
        <v>34</v>
      </c>
      <c r="M32" s="52"/>
      <c r="N32" s="18" t="s">
        <v>186</v>
      </c>
    </row>
    <row r="33" spans="1:14" ht="41.25" customHeight="1">
      <c r="A33" s="91"/>
      <c r="B33" s="95"/>
      <c r="C33" s="96"/>
      <c r="D33" s="18">
        <v>26</v>
      </c>
      <c r="E33" s="47" t="s">
        <v>339</v>
      </c>
      <c r="F33" s="48"/>
      <c r="G33" s="49"/>
      <c r="H33" s="50" t="s">
        <v>338</v>
      </c>
      <c r="I33" s="51"/>
      <c r="J33" s="52"/>
      <c r="K33" s="18">
        <v>1</v>
      </c>
      <c r="L33" s="50" t="s">
        <v>34</v>
      </c>
      <c r="M33" s="52"/>
      <c r="N33" s="18" t="s">
        <v>186</v>
      </c>
    </row>
    <row r="34" spans="1:14" ht="39.75" customHeight="1">
      <c r="A34" s="91"/>
      <c r="B34" s="95"/>
      <c r="C34" s="96"/>
      <c r="D34" s="18">
        <v>27</v>
      </c>
      <c r="E34" s="47" t="s">
        <v>230</v>
      </c>
      <c r="F34" s="48"/>
      <c r="G34" s="49"/>
      <c r="H34" s="50" t="s">
        <v>223</v>
      </c>
      <c r="I34" s="51"/>
      <c r="J34" s="52"/>
      <c r="K34" s="18">
        <v>1</v>
      </c>
      <c r="L34" s="50" t="s">
        <v>34</v>
      </c>
      <c r="M34" s="52"/>
      <c r="N34" s="18" t="s">
        <v>186</v>
      </c>
    </row>
    <row r="35" spans="1:14">
      <c r="A35" s="91"/>
      <c r="B35" s="95"/>
      <c r="C35" s="96"/>
      <c r="D35" s="64" t="s">
        <v>152</v>
      </c>
      <c r="E35" s="65"/>
      <c r="F35" s="65"/>
      <c r="G35" s="65"/>
      <c r="H35" s="65"/>
      <c r="I35" s="65"/>
      <c r="J35" s="84"/>
      <c r="K35" s="19">
        <f>SUM(K29:K34)</f>
        <v>6</v>
      </c>
      <c r="L35" s="78"/>
      <c r="M35" s="79"/>
      <c r="N35" s="80"/>
    </row>
    <row r="36" spans="1:14">
      <c r="A36" s="92"/>
      <c r="B36" s="97"/>
      <c r="C36" s="98"/>
      <c r="D36" s="81" t="s">
        <v>153</v>
      </c>
      <c r="E36" s="82"/>
      <c r="F36" s="82"/>
      <c r="G36" s="82"/>
      <c r="H36" s="82"/>
      <c r="I36" s="82"/>
      <c r="J36" s="83"/>
      <c r="K36" s="11">
        <f>K35+K27+K14+K7</f>
        <v>27</v>
      </c>
      <c r="L36" s="62"/>
      <c r="M36" s="66"/>
      <c r="N36" s="63"/>
    </row>
  </sheetData>
  <mergeCells count="97">
    <mergeCell ref="A1:A36"/>
    <mergeCell ref="B1:C36"/>
    <mergeCell ref="D1:N1"/>
    <mergeCell ref="E2:G2"/>
    <mergeCell ref="H2:J2"/>
    <mergeCell ref="L2:M2"/>
    <mergeCell ref="E3:G3"/>
    <mergeCell ref="H3:J3"/>
    <mergeCell ref="L3:M3"/>
    <mergeCell ref="E4:G4"/>
    <mergeCell ref="D7:J7"/>
    <mergeCell ref="L7:N7"/>
    <mergeCell ref="E6:G6"/>
    <mergeCell ref="H6:J6"/>
    <mergeCell ref="L6:M6"/>
    <mergeCell ref="H4:J4"/>
    <mergeCell ref="L4:M4"/>
    <mergeCell ref="E5:G5"/>
    <mergeCell ref="H5:J5"/>
    <mergeCell ref="L5:M5"/>
    <mergeCell ref="D8:N8"/>
    <mergeCell ref="E9:G9"/>
    <mergeCell ref="H9:J9"/>
    <mergeCell ref="L9:M9"/>
    <mergeCell ref="E10:G10"/>
    <mergeCell ref="H10:J10"/>
    <mergeCell ref="L10:M10"/>
    <mergeCell ref="E11:G11"/>
    <mergeCell ref="H11:J11"/>
    <mergeCell ref="L11:M11"/>
    <mergeCell ref="E13:G13"/>
    <mergeCell ref="H13:J13"/>
    <mergeCell ref="L13:M13"/>
    <mergeCell ref="E12:G12"/>
    <mergeCell ref="H12:J12"/>
    <mergeCell ref="L12:M12"/>
    <mergeCell ref="D14:J14"/>
    <mergeCell ref="L14:N14"/>
    <mergeCell ref="D15:N15"/>
    <mergeCell ref="E16:G16"/>
    <mergeCell ref="H16:J16"/>
    <mergeCell ref="L16:M16"/>
    <mergeCell ref="E21:G21"/>
    <mergeCell ref="H21:J21"/>
    <mergeCell ref="L21:M21"/>
    <mergeCell ref="E22:G22"/>
    <mergeCell ref="H22:J22"/>
    <mergeCell ref="L22:M22"/>
    <mergeCell ref="D36:J36"/>
    <mergeCell ref="L36:N36"/>
    <mergeCell ref="E31:G31"/>
    <mergeCell ref="H31:J31"/>
    <mergeCell ref="L31:M31"/>
    <mergeCell ref="E33:G33"/>
    <mergeCell ref="H33:J33"/>
    <mergeCell ref="L33:M33"/>
    <mergeCell ref="E34:G34"/>
    <mergeCell ref="H34:J34"/>
    <mergeCell ref="L34:M34"/>
    <mergeCell ref="D35:J35"/>
    <mergeCell ref="L35:N35"/>
    <mergeCell ref="E32:G32"/>
    <mergeCell ref="H32:J32"/>
    <mergeCell ref="L32:M32"/>
    <mergeCell ref="E17:G17"/>
    <mergeCell ref="H17:J17"/>
    <mergeCell ref="L17:M17"/>
    <mergeCell ref="E20:G20"/>
    <mergeCell ref="H20:J20"/>
    <mergeCell ref="L20:M20"/>
    <mergeCell ref="E18:G18"/>
    <mergeCell ref="H18:J18"/>
    <mergeCell ref="L18:M18"/>
    <mergeCell ref="E19:G19"/>
    <mergeCell ref="H19:J19"/>
    <mergeCell ref="L19:M19"/>
    <mergeCell ref="E23:G23"/>
    <mergeCell ref="H23:J23"/>
    <mergeCell ref="L23:M23"/>
    <mergeCell ref="E24:G24"/>
    <mergeCell ref="H24:J24"/>
    <mergeCell ref="L24:M24"/>
    <mergeCell ref="E25:G25"/>
    <mergeCell ref="H25:J25"/>
    <mergeCell ref="L25:M25"/>
    <mergeCell ref="E30:G30"/>
    <mergeCell ref="H30:J30"/>
    <mergeCell ref="L30:M30"/>
    <mergeCell ref="E29:G29"/>
    <mergeCell ref="H29:J29"/>
    <mergeCell ref="E26:G26"/>
    <mergeCell ref="L29:M29"/>
    <mergeCell ref="D27:J27"/>
    <mergeCell ref="L27:N27"/>
    <mergeCell ref="D28:N28"/>
    <mergeCell ref="H26:J26"/>
    <mergeCell ref="L26:M2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3"/>
  <sheetViews>
    <sheetView view="pageLayout" zoomScaleNormal="100" workbookViewId="0">
      <selection activeCell="E40" sqref="E40:G40"/>
    </sheetView>
  </sheetViews>
  <sheetFormatPr defaultRowHeight="15"/>
  <cols>
    <col min="1" max="1" width="5.42578125" customWidth="1"/>
    <col min="4" max="4" width="6.28515625" customWidth="1"/>
    <col min="14" max="14" width="18.28515625" customWidth="1"/>
  </cols>
  <sheetData>
    <row r="1" spans="1:14" s="4" customFormat="1" ht="15" customHeight="1">
      <c r="A1" s="90">
        <v>7</v>
      </c>
      <c r="B1" s="93" t="s">
        <v>349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35.25" customHeight="1">
      <c r="A2" s="91"/>
      <c r="B2" s="95"/>
      <c r="C2" s="96"/>
      <c r="D2" s="18">
        <v>1</v>
      </c>
      <c r="E2" s="47" t="s">
        <v>41</v>
      </c>
      <c r="F2" s="48"/>
      <c r="G2" s="49"/>
      <c r="H2" s="50" t="s">
        <v>24</v>
      </c>
      <c r="I2" s="51"/>
      <c r="J2" s="52"/>
      <c r="K2" s="18">
        <v>1</v>
      </c>
      <c r="L2" s="50" t="s">
        <v>40</v>
      </c>
      <c r="M2" s="52"/>
      <c r="N2" s="18" t="s">
        <v>25</v>
      </c>
    </row>
    <row r="3" spans="1:14" ht="35.25" customHeight="1">
      <c r="A3" s="91"/>
      <c r="B3" s="95"/>
      <c r="C3" s="96"/>
      <c r="D3" s="18">
        <v>2</v>
      </c>
      <c r="E3" s="47" t="s">
        <v>41</v>
      </c>
      <c r="F3" s="48"/>
      <c r="G3" s="49"/>
      <c r="H3" s="50" t="s">
        <v>13</v>
      </c>
      <c r="I3" s="51"/>
      <c r="J3" s="52"/>
      <c r="K3" s="18">
        <v>1</v>
      </c>
      <c r="L3" s="50" t="s">
        <v>40</v>
      </c>
      <c r="M3" s="52"/>
      <c r="N3" s="18" t="s">
        <v>15</v>
      </c>
    </row>
    <row r="4" spans="1:14" ht="36.75" customHeight="1">
      <c r="A4" s="91"/>
      <c r="B4" s="95"/>
      <c r="C4" s="96"/>
      <c r="D4" s="18">
        <v>3</v>
      </c>
      <c r="E4" s="47" t="s">
        <v>41</v>
      </c>
      <c r="F4" s="48"/>
      <c r="G4" s="49"/>
      <c r="H4" s="50" t="s">
        <v>16</v>
      </c>
      <c r="I4" s="51"/>
      <c r="J4" s="52"/>
      <c r="K4" s="18">
        <v>1</v>
      </c>
      <c r="L4" s="50" t="s">
        <v>40</v>
      </c>
      <c r="M4" s="52"/>
      <c r="N4" s="18" t="s">
        <v>17</v>
      </c>
    </row>
    <row r="5" spans="1:14" ht="35.25" customHeight="1">
      <c r="A5" s="91"/>
      <c r="B5" s="95"/>
      <c r="C5" s="96"/>
      <c r="D5" s="18">
        <v>4</v>
      </c>
      <c r="E5" s="47" t="s">
        <v>41</v>
      </c>
      <c r="F5" s="48"/>
      <c r="G5" s="49"/>
      <c r="H5" s="50" t="s">
        <v>18</v>
      </c>
      <c r="I5" s="51"/>
      <c r="J5" s="52"/>
      <c r="K5" s="18">
        <v>1</v>
      </c>
      <c r="L5" s="50" t="s">
        <v>40</v>
      </c>
      <c r="M5" s="52"/>
      <c r="N5" s="18" t="s">
        <v>19</v>
      </c>
    </row>
    <row r="6" spans="1:14" ht="35.25" customHeight="1">
      <c r="A6" s="91"/>
      <c r="B6" s="95"/>
      <c r="C6" s="96"/>
      <c r="D6" s="18">
        <v>5</v>
      </c>
      <c r="E6" s="47" t="s">
        <v>198</v>
      </c>
      <c r="F6" s="48"/>
      <c r="G6" s="49"/>
      <c r="H6" s="50" t="s">
        <v>24</v>
      </c>
      <c r="I6" s="51"/>
      <c r="J6" s="52"/>
      <c r="K6" s="18">
        <v>1</v>
      </c>
      <c r="L6" s="50" t="s">
        <v>14</v>
      </c>
      <c r="M6" s="52"/>
      <c r="N6" s="18" t="s">
        <v>25</v>
      </c>
    </row>
    <row r="7" spans="1:14" ht="48.75" customHeight="1">
      <c r="A7" s="91"/>
      <c r="B7" s="95"/>
      <c r="C7" s="96"/>
      <c r="D7" s="18">
        <v>6</v>
      </c>
      <c r="E7" s="47" t="s">
        <v>42</v>
      </c>
      <c r="F7" s="48"/>
      <c r="G7" s="49"/>
      <c r="H7" s="50" t="s">
        <v>24</v>
      </c>
      <c r="I7" s="51"/>
      <c r="J7" s="52"/>
      <c r="K7" s="18">
        <v>1</v>
      </c>
      <c r="L7" s="50" t="s">
        <v>14</v>
      </c>
      <c r="M7" s="52"/>
      <c r="N7" s="18" t="s">
        <v>25</v>
      </c>
    </row>
    <row r="8" spans="1:14" ht="48" customHeight="1">
      <c r="A8" s="91"/>
      <c r="B8" s="95"/>
      <c r="C8" s="96"/>
      <c r="D8" s="18">
        <v>7</v>
      </c>
      <c r="E8" s="47" t="s">
        <v>42</v>
      </c>
      <c r="F8" s="48"/>
      <c r="G8" s="49"/>
      <c r="H8" s="50" t="s">
        <v>13</v>
      </c>
      <c r="I8" s="51"/>
      <c r="J8" s="52"/>
      <c r="K8" s="18">
        <v>1</v>
      </c>
      <c r="L8" s="50" t="s">
        <v>14</v>
      </c>
      <c r="M8" s="52"/>
      <c r="N8" s="18" t="s">
        <v>15</v>
      </c>
    </row>
    <row r="9" spans="1:14" ht="47.25" customHeight="1">
      <c r="A9" s="91"/>
      <c r="B9" s="95"/>
      <c r="C9" s="96"/>
      <c r="D9" s="18">
        <v>8</v>
      </c>
      <c r="E9" s="47" t="s">
        <v>42</v>
      </c>
      <c r="F9" s="48"/>
      <c r="G9" s="49"/>
      <c r="H9" s="50" t="s">
        <v>16</v>
      </c>
      <c r="I9" s="51"/>
      <c r="J9" s="52"/>
      <c r="K9" s="18">
        <v>1</v>
      </c>
      <c r="L9" s="50" t="s">
        <v>14</v>
      </c>
      <c r="M9" s="52"/>
      <c r="N9" s="18" t="s">
        <v>17</v>
      </c>
    </row>
    <row r="10" spans="1:14" ht="48.75" customHeight="1">
      <c r="A10" s="91"/>
      <c r="B10" s="95"/>
      <c r="C10" s="96"/>
      <c r="D10" s="18">
        <v>9</v>
      </c>
      <c r="E10" s="47" t="s">
        <v>42</v>
      </c>
      <c r="F10" s="48"/>
      <c r="G10" s="49"/>
      <c r="H10" s="50" t="s">
        <v>18</v>
      </c>
      <c r="I10" s="51"/>
      <c r="J10" s="52"/>
      <c r="K10" s="18">
        <v>1</v>
      </c>
      <c r="L10" s="50" t="s">
        <v>14</v>
      </c>
      <c r="M10" s="52"/>
      <c r="N10" s="18" t="s">
        <v>19</v>
      </c>
    </row>
    <row r="11" spans="1:14" ht="35.25" customHeight="1">
      <c r="A11" s="91"/>
      <c r="B11" s="95"/>
      <c r="C11" s="96"/>
      <c r="D11" s="18">
        <v>10</v>
      </c>
      <c r="E11" s="47" t="s">
        <v>43</v>
      </c>
      <c r="F11" s="48"/>
      <c r="G11" s="49"/>
      <c r="H11" s="50" t="s">
        <v>13</v>
      </c>
      <c r="I11" s="51"/>
      <c r="J11" s="52"/>
      <c r="K11" s="18">
        <v>1</v>
      </c>
      <c r="L11" s="50" t="s">
        <v>14</v>
      </c>
      <c r="M11" s="52"/>
      <c r="N11" s="18" t="s">
        <v>15</v>
      </c>
    </row>
    <row r="12" spans="1:14" ht="26.25" customHeight="1">
      <c r="A12" s="91"/>
      <c r="B12" s="95"/>
      <c r="C12" s="96"/>
      <c r="D12" s="18">
        <v>11</v>
      </c>
      <c r="E12" s="47" t="s">
        <v>43</v>
      </c>
      <c r="F12" s="48"/>
      <c r="G12" s="49"/>
      <c r="H12" s="50" t="s">
        <v>16</v>
      </c>
      <c r="I12" s="51"/>
      <c r="J12" s="52"/>
      <c r="K12" s="18">
        <v>1</v>
      </c>
      <c r="L12" s="50" t="s">
        <v>14</v>
      </c>
      <c r="M12" s="52"/>
      <c r="N12" s="18" t="s">
        <v>17</v>
      </c>
    </row>
    <row r="13" spans="1:14" ht="36.75" customHeight="1">
      <c r="A13" s="91"/>
      <c r="B13" s="95"/>
      <c r="C13" s="96"/>
      <c r="D13" s="18">
        <v>12</v>
      </c>
      <c r="E13" s="47" t="s">
        <v>43</v>
      </c>
      <c r="F13" s="48"/>
      <c r="G13" s="49"/>
      <c r="H13" s="50" t="s">
        <v>18</v>
      </c>
      <c r="I13" s="51"/>
      <c r="J13" s="52"/>
      <c r="K13" s="18">
        <v>1</v>
      </c>
      <c r="L13" s="50" t="s">
        <v>14</v>
      </c>
      <c r="M13" s="52"/>
      <c r="N13" s="18" t="s">
        <v>19</v>
      </c>
    </row>
    <row r="14" spans="1:14" s="4" customFormat="1" ht="36">
      <c r="A14" s="91"/>
      <c r="B14" s="95"/>
      <c r="C14" s="96"/>
      <c r="D14" s="18">
        <v>13</v>
      </c>
      <c r="E14" s="47" t="s">
        <v>266</v>
      </c>
      <c r="F14" s="48"/>
      <c r="G14" s="49"/>
      <c r="H14" s="50" t="s">
        <v>24</v>
      </c>
      <c r="I14" s="51"/>
      <c r="J14" s="52"/>
      <c r="K14" s="18">
        <v>1</v>
      </c>
      <c r="L14" s="50" t="s">
        <v>21</v>
      </c>
      <c r="M14" s="52"/>
      <c r="N14" s="18" t="s">
        <v>25</v>
      </c>
    </row>
    <row r="15" spans="1:14" ht="39" customHeight="1">
      <c r="A15" s="91"/>
      <c r="B15" s="95"/>
      <c r="C15" s="96"/>
      <c r="D15" s="18">
        <v>14</v>
      </c>
      <c r="E15" s="47" t="s">
        <v>266</v>
      </c>
      <c r="F15" s="48"/>
      <c r="G15" s="49"/>
      <c r="H15" s="50" t="s">
        <v>13</v>
      </c>
      <c r="I15" s="51"/>
      <c r="J15" s="52"/>
      <c r="K15" s="18">
        <v>1</v>
      </c>
      <c r="L15" s="50" t="s">
        <v>21</v>
      </c>
      <c r="M15" s="52"/>
      <c r="N15" s="18" t="s">
        <v>15</v>
      </c>
    </row>
    <row r="16" spans="1:14" ht="28.5" customHeight="1">
      <c r="A16" s="91"/>
      <c r="B16" s="95"/>
      <c r="C16" s="96"/>
      <c r="D16" s="18">
        <v>15</v>
      </c>
      <c r="E16" s="47" t="s">
        <v>266</v>
      </c>
      <c r="F16" s="48"/>
      <c r="G16" s="49"/>
      <c r="H16" s="50" t="s">
        <v>16</v>
      </c>
      <c r="I16" s="51"/>
      <c r="J16" s="52"/>
      <c r="K16" s="18">
        <v>1</v>
      </c>
      <c r="L16" s="50" t="s">
        <v>21</v>
      </c>
      <c r="M16" s="52"/>
      <c r="N16" s="18" t="s">
        <v>17</v>
      </c>
    </row>
    <row r="17" spans="1:14" ht="36">
      <c r="A17" s="91"/>
      <c r="B17" s="95"/>
      <c r="C17" s="96"/>
      <c r="D17" s="18">
        <v>16</v>
      </c>
      <c r="E17" s="47" t="s">
        <v>266</v>
      </c>
      <c r="F17" s="48"/>
      <c r="G17" s="49"/>
      <c r="H17" s="50" t="s">
        <v>18</v>
      </c>
      <c r="I17" s="51"/>
      <c r="J17" s="52"/>
      <c r="K17" s="18">
        <v>1</v>
      </c>
      <c r="L17" s="50" t="s">
        <v>21</v>
      </c>
      <c r="M17" s="52"/>
      <c r="N17" s="18" t="s">
        <v>19</v>
      </c>
    </row>
    <row r="18" spans="1:14" ht="51" customHeight="1">
      <c r="A18" s="91"/>
      <c r="B18" s="95"/>
      <c r="C18" s="96"/>
      <c r="D18" s="18">
        <v>17</v>
      </c>
      <c r="E18" s="47" t="s">
        <v>196</v>
      </c>
      <c r="F18" s="48"/>
      <c r="G18" s="49"/>
      <c r="H18" s="50" t="s">
        <v>24</v>
      </c>
      <c r="I18" s="51"/>
      <c r="J18" s="52"/>
      <c r="K18" s="18">
        <v>1</v>
      </c>
      <c r="L18" s="50" t="s">
        <v>21</v>
      </c>
      <c r="M18" s="52"/>
      <c r="N18" s="18" t="s">
        <v>25</v>
      </c>
    </row>
    <row r="19" spans="1:14" ht="63.75" customHeight="1">
      <c r="A19" s="91"/>
      <c r="B19" s="95"/>
      <c r="C19" s="96"/>
      <c r="D19" s="18">
        <v>18</v>
      </c>
      <c r="E19" s="47" t="s">
        <v>77</v>
      </c>
      <c r="F19" s="48"/>
      <c r="G19" s="49"/>
      <c r="H19" s="50" t="s">
        <v>24</v>
      </c>
      <c r="I19" s="51"/>
      <c r="J19" s="52"/>
      <c r="K19" s="18">
        <v>1</v>
      </c>
      <c r="L19" s="50" t="s">
        <v>76</v>
      </c>
      <c r="M19" s="52"/>
      <c r="N19" s="18" t="s">
        <v>25</v>
      </c>
    </row>
    <row r="20" spans="1:14" ht="60.75" customHeight="1">
      <c r="A20" s="91"/>
      <c r="B20" s="95"/>
      <c r="C20" s="96"/>
      <c r="D20" s="18">
        <v>19</v>
      </c>
      <c r="E20" s="47" t="s">
        <v>77</v>
      </c>
      <c r="F20" s="48"/>
      <c r="G20" s="49"/>
      <c r="H20" s="50" t="s">
        <v>13</v>
      </c>
      <c r="I20" s="51"/>
      <c r="J20" s="52"/>
      <c r="K20" s="18">
        <v>1</v>
      </c>
      <c r="L20" s="50" t="s">
        <v>76</v>
      </c>
      <c r="M20" s="52"/>
      <c r="N20" s="18" t="s">
        <v>15</v>
      </c>
    </row>
    <row r="21" spans="1:14" ht="61.5" customHeight="1">
      <c r="A21" s="91"/>
      <c r="B21" s="95"/>
      <c r="C21" s="96"/>
      <c r="D21" s="18">
        <v>20</v>
      </c>
      <c r="E21" s="47" t="s">
        <v>77</v>
      </c>
      <c r="F21" s="48"/>
      <c r="G21" s="49"/>
      <c r="H21" s="50" t="s">
        <v>16</v>
      </c>
      <c r="I21" s="51"/>
      <c r="J21" s="52"/>
      <c r="K21" s="18">
        <v>1</v>
      </c>
      <c r="L21" s="50" t="s">
        <v>76</v>
      </c>
      <c r="M21" s="52"/>
      <c r="N21" s="18" t="s">
        <v>17</v>
      </c>
    </row>
    <row r="22" spans="1:14" ht="61.5" customHeight="1">
      <c r="A22" s="91"/>
      <c r="B22" s="95"/>
      <c r="C22" s="96"/>
      <c r="D22" s="18">
        <v>21</v>
      </c>
      <c r="E22" s="47" t="s">
        <v>77</v>
      </c>
      <c r="F22" s="48"/>
      <c r="G22" s="49"/>
      <c r="H22" s="50" t="s">
        <v>18</v>
      </c>
      <c r="I22" s="51"/>
      <c r="J22" s="52"/>
      <c r="K22" s="18">
        <v>1</v>
      </c>
      <c r="L22" s="50" t="s">
        <v>76</v>
      </c>
      <c r="M22" s="52"/>
      <c r="N22" s="18" t="s">
        <v>19</v>
      </c>
    </row>
    <row r="23" spans="1:14">
      <c r="A23" s="91"/>
      <c r="B23" s="95"/>
      <c r="C23" s="96"/>
      <c r="D23" s="64" t="s">
        <v>158</v>
      </c>
      <c r="E23" s="65"/>
      <c r="F23" s="65"/>
      <c r="G23" s="65"/>
      <c r="H23" s="65"/>
      <c r="I23" s="65"/>
      <c r="J23" s="84"/>
      <c r="K23" s="19">
        <f>SUM(K2:K22)</f>
        <v>21</v>
      </c>
      <c r="L23" s="78"/>
      <c r="M23" s="79"/>
      <c r="N23" s="80"/>
    </row>
    <row r="24" spans="1:14">
      <c r="A24" s="91"/>
      <c r="B24" s="95"/>
      <c r="C24" s="96"/>
      <c r="D24" s="75" t="s">
        <v>22</v>
      </c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36">
      <c r="A25" s="91"/>
      <c r="B25" s="95"/>
      <c r="C25" s="96"/>
      <c r="D25" s="18">
        <v>22</v>
      </c>
      <c r="E25" s="47" t="s">
        <v>267</v>
      </c>
      <c r="F25" s="48"/>
      <c r="G25" s="49"/>
      <c r="H25" s="50" t="s">
        <v>24</v>
      </c>
      <c r="I25" s="51"/>
      <c r="J25" s="52"/>
      <c r="K25" s="18">
        <v>1</v>
      </c>
      <c r="L25" s="50" t="s">
        <v>23</v>
      </c>
      <c r="M25" s="52"/>
      <c r="N25" s="18" t="s">
        <v>25</v>
      </c>
    </row>
    <row r="26" spans="1:14" ht="36">
      <c r="A26" s="91"/>
      <c r="B26" s="95"/>
      <c r="C26" s="96"/>
      <c r="D26" s="18">
        <v>23</v>
      </c>
      <c r="E26" s="47" t="s">
        <v>268</v>
      </c>
      <c r="F26" s="48"/>
      <c r="G26" s="49"/>
      <c r="H26" s="50" t="s">
        <v>24</v>
      </c>
      <c r="I26" s="51"/>
      <c r="J26" s="52"/>
      <c r="K26" s="18">
        <v>1</v>
      </c>
      <c r="L26" s="50" t="s">
        <v>26</v>
      </c>
      <c r="M26" s="52"/>
      <c r="N26" s="18" t="s">
        <v>25</v>
      </c>
    </row>
    <row r="27" spans="1:14" ht="42.75" customHeight="1">
      <c r="A27" s="91"/>
      <c r="B27" s="95"/>
      <c r="C27" s="96"/>
      <c r="D27" s="18">
        <v>24</v>
      </c>
      <c r="E27" s="47" t="s">
        <v>268</v>
      </c>
      <c r="F27" s="48"/>
      <c r="G27" s="49"/>
      <c r="H27" s="50" t="s">
        <v>13</v>
      </c>
      <c r="I27" s="51"/>
      <c r="J27" s="52"/>
      <c r="K27" s="18">
        <v>1</v>
      </c>
      <c r="L27" s="50" t="s">
        <v>26</v>
      </c>
      <c r="M27" s="52"/>
      <c r="N27" s="18" t="s">
        <v>15</v>
      </c>
    </row>
    <row r="28" spans="1:14" ht="24" customHeight="1">
      <c r="A28" s="91"/>
      <c r="B28" s="95"/>
      <c r="C28" s="96"/>
      <c r="D28" s="18">
        <v>25</v>
      </c>
      <c r="E28" s="47" t="s">
        <v>268</v>
      </c>
      <c r="F28" s="48"/>
      <c r="G28" s="49"/>
      <c r="H28" s="50" t="s">
        <v>16</v>
      </c>
      <c r="I28" s="51"/>
      <c r="J28" s="52"/>
      <c r="K28" s="18">
        <v>1</v>
      </c>
      <c r="L28" s="50" t="s">
        <v>26</v>
      </c>
      <c r="M28" s="52"/>
      <c r="N28" s="18" t="s">
        <v>17</v>
      </c>
    </row>
    <row r="29" spans="1:14" ht="39.75" customHeight="1">
      <c r="A29" s="91"/>
      <c r="B29" s="95"/>
      <c r="C29" s="96"/>
      <c r="D29" s="18">
        <v>26</v>
      </c>
      <c r="E29" s="47" t="s">
        <v>268</v>
      </c>
      <c r="F29" s="48"/>
      <c r="G29" s="49"/>
      <c r="H29" s="50" t="s">
        <v>18</v>
      </c>
      <c r="I29" s="51"/>
      <c r="J29" s="52"/>
      <c r="K29" s="18">
        <v>1</v>
      </c>
      <c r="L29" s="50" t="s">
        <v>26</v>
      </c>
      <c r="M29" s="52"/>
      <c r="N29" s="18" t="s">
        <v>19</v>
      </c>
    </row>
    <row r="30" spans="1:14" ht="36">
      <c r="A30" s="91"/>
      <c r="B30" s="95"/>
      <c r="C30" s="96"/>
      <c r="D30" s="18">
        <v>27</v>
      </c>
      <c r="E30" s="47" t="s">
        <v>269</v>
      </c>
      <c r="F30" s="48"/>
      <c r="G30" s="49"/>
      <c r="H30" s="50" t="s">
        <v>47</v>
      </c>
      <c r="I30" s="51"/>
      <c r="J30" s="52"/>
      <c r="K30" s="18">
        <v>1</v>
      </c>
      <c r="L30" s="50" t="s">
        <v>27</v>
      </c>
      <c r="M30" s="52"/>
      <c r="N30" s="18" t="s">
        <v>15</v>
      </c>
    </row>
    <row r="31" spans="1:14" ht="27.75" customHeight="1">
      <c r="A31" s="91"/>
      <c r="B31" s="95"/>
      <c r="C31" s="96"/>
      <c r="D31" s="18">
        <v>28</v>
      </c>
      <c r="E31" s="47" t="s">
        <v>64</v>
      </c>
      <c r="F31" s="48"/>
      <c r="G31" s="49"/>
      <c r="H31" s="50" t="s">
        <v>47</v>
      </c>
      <c r="I31" s="51"/>
      <c r="J31" s="52"/>
      <c r="K31" s="18">
        <v>1</v>
      </c>
      <c r="L31" s="50" t="s">
        <v>27</v>
      </c>
      <c r="M31" s="52"/>
      <c r="N31" s="18" t="s">
        <v>25</v>
      </c>
    </row>
    <row r="32" spans="1:14" ht="36">
      <c r="A32" s="91"/>
      <c r="B32" s="95"/>
      <c r="C32" s="96"/>
      <c r="D32" s="18">
        <v>29</v>
      </c>
      <c r="E32" s="47" t="s">
        <v>55</v>
      </c>
      <c r="F32" s="48"/>
      <c r="G32" s="49"/>
      <c r="H32" s="50" t="s">
        <v>13</v>
      </c>
      <c r="I32" s="51"/>
      <c r="J32" s="52"/>
      <c r="K32" s="18">
        <v>1</v>
      </c>
      <c r="L32" s="50" t="s">
        <v>56</v>
      </c>
      <c r="M32" s="52"/>
      <c r="N32" s="18" t="s">
        <v>15</v>
      </c>
    </row>
    <row r="33" spans="1:14" ht="27" customHeight="1">
      <c r="A33" s="91"/>
      <c r="B33" s="95"/>
      <c r="C33" s="96"/>
      <c r="D33" s="18">
        <v>30</v>
      </c>
      <c r="E33" s="47" t="s">
        <v>55</v>
      </c>
      <c r="F33" s="48"/>
      <c r="G33" s="49"/>
      <c r="H33" s="50" t="s">
        <v>16</v>
      </c>
      <c r="I33" s="51"/>
      <c r="J33" s="52"/>
      <c r="K33" s="18">
        <v>1</v>
      </c>
      <c r="L33" s="50" t="s">
        <v>56</v>
      </c>
      <c r="M33" s="52"/>
      <c r="N33" s="18" t="s">
        <v>17</v>
      </c>
    </row>
    <row r="34" spans="1:14" ht="36">
      <c r="A34" s="91"/>
      <c r="B34" s="95"/>
      <c r="C34" s="96"/>
      <c r="D34" s="18">
        <v>31</v>
      </c>
      <c r="E34" s="47" t="s">
        <v>55</v>
      </c>
      <c r="F34" s="48"/>
      <c r="G34" s="49"/>
      <c r="H34" s="50" t="s">
        <v>18</v>
      </c>
      <c r="I34" s="51"/>
      <c r="J34" s="52"/>
      <c r="K34" s="18">
        <v>1</v>
      </c>
      <c r="L34" s="50" t="s">
        <v>56</v>
      </c>
      <c r="M34" s="52"/>
      <c r="N34" s="18" t="s">
        <v>19</v>
      </c>
    </row>
    <row r="35" spans="1:14" ht="39" customHeight="1">
      <c r="A35" s="91"/>
      <c r="B35" s="95"/>
      <c r="C35" s="96"/>
      <c r="D35" s="18">
        <v>32</v>
      </c>
      <c r="E35" s="47" t="s">
        <v>270</v>
      </c>
      <c r="F35" s="48"/>
      <c r="G35" s="49"/>
      <c r="H35" s="50" t="s">
        <v>24</v>
      </c>
      <c r="I35" s="51"/>
      <c r="J35" s="52"/>
      <c r="K35" s="18">
        <v>1</v>
      </c>
      <c r="L35" s="50" t="s">
        <v>58</v>
      </c>
      <c r="M35" s="52"/>
      <c r="N35" s="18" t="s">
        <v>25</v>
      </c>
    </row>
    <row r="36" spans="1:14" s="4" customFormat="1" ht="38.25" customHeight="1">
      <c r="A36" s="91"/>
      <c r="B36" s="95"/>
      <c r="C36" s="96"/>
      <c r="D36" s="18">
        <v>33</v>
      </c>
      <c r="E36" s="47" t="s">
        <v>270</v>
      </c>
      <c r="F36" s="48"/>
      <c r="G36" s="49"/>
      <c r="H36" s="50" t="s">
        <v>13</v>
      </c>
      <c r="I36" s="51"/>
      <c r="J36" s="52"/>
      <c r="K36" s="18">
        <v>1</v>
      </c>
      <c r="L36" s="50" t="s">
        <v>58</v>
      </c>
      <c r="M36" s="52"/>
      <c r="N36" s="18" t="s">
        <v>15</v>
      </c>
    </row>
    <row r="37" spans="1:14" s="4" customFormat="1" ht="37.5" customHeight="1">
      <c r="A37" s="91"/>
      <c r="B37" s="95"/>
      <c r="C37" s="96"/>
      <c r="D37" s="18">
        <v>34</v>
      </c>
      <c r="E37" s="47" t="s">
        <v>270</v>
      </c>
      <c r="F37" s="48"/>
      <c r="G37" s="49"/>
      <c r="H37" s="50" t="s">
        <v>16</v>
      </c>
      <c r="I37" s="51"/>
      <c r="J37" s="52"/>
      <c r="K37" s="18">
        <v>1</v>
      </c>
      <c r="L37" s="50" t="s">
        <v>58</v>
      </c>
      <c r="M37" s="52"/>
      <c r="N37" s="18" t="s">
        <v>17</v>
      </c>
    </row>
    <row r="38" spans="1:14" ht="39.75" customHeight="1">
      <c r="A38" s="91"/>
      <c r="B38" s="95"/>
      <c r="C38" s="96"/>
      <c r="D38" s="18">
        <v>35</v>
      </c>
      <c r="E38" s="47" t="s">
        <v>270</v>
      </c>
      <c r="F38" s="48"/>
      <c r="G38" s="49"/>
      <c r="H38" s="50" t="s">
        <v>18</v>
      </c>
      <c r="I38" s="51"/>
      <c r="J38" s="52"/>
      <c r="K38" s="18">
        <v>1</v>
      </c>
      <c r="L38" s="50" t="s">
        <v>58</v>
      </c>
      <c r="M38" s="52"/>
      <c r="N38" s="18" t="s">
        <v>19</v>
      </c>
    </row>
    <row r="39" spans="1:14" ht="39.75" customHeight="1">
      <c r="A39" s="91"/>
      <c r="B39" s="95"/>
      <c r="C39" s="96"/>
      <c r="D39" s="18">
        <v>36</v>
      </c>
      <c r="E39" s="47" t="s">
        <v>197</v>
      </c>
      <c r="F39" s="48"/>
      <c r="G39" s="49"/>
      <c r="H39" s="50" t="s">
        <v>24</v>
      </c>
      <c r="I39" s="51"/>
      <c r="J39" s="52"/>
      <c r="K39" s="18">
        <v>1</v>
      </c>
      <c r="L39" s="50" t="s">
        <v>58</v>
      </c>
      <c r="M39" s="52"/>
      <c r="N39" s="18" t="s">
        <v>25</v>
      </c>
    </row>
    <row r="40" spans="1:14" ht="36">
      <c r="A40" s="91"/>
      <c r="B40" s="95"/>
      <c r="C40" s="96"/>
      <c r="D40" s="18">
        <v>37</v>
      </c>
      <c r="E40" s="47" t="s">
        <v>59</v>
      </c>
      <c r="F40" s="48"/>
      <c r="G40" s="49"/>
      <c r="H40" s="50" t="s">
        <v>24</v>
      </c>
      <c r="I40" s="51"/>
      <c r="J40" s="52"/>
      <c r="K40" s="18">
        <v>1</v>
      </c>
      <c r="L40" s="50" t="s">
        <v>49</v>
      </c>
      <c r="M40" s="52"/>
      <c r="N40" s="18" t="s">
        <v>25</v>
      </c>
    </row>
    <row r="41" spans="1:14" ht="36">
      <c r="A41" s="91"/>
      <c r="B41" s="95"/>
      <c r="C41" s="96"/>
      <c r="D41" s="18">
        <v>38</v>
      </c>
      <c r="E41" s="47" t="s">
        <v>59</v>
      </c>
      <c r="F41" s="48"/>
      <c r="G41" s="49"/>
      <c r="H41" s="50" t="s">
        <v>13</v>
      </c>
      <c r="I41" s="51"/>
      <c r="J41" s="52"/>
      <c r="K41" s="18">
        <v>1</v>
      </c>
      <c r="L41" s="50" t="s">
        <v>49</v>
      </c>
      <c r="M41" s="52"/>
      <c r="N41" s="18" t="s">
        <v>15</v>
      </c>
    </row>
    <row r="42" spans="1:14" ht="24">
      <c r="A42" s="91"/>
      <c r="B42" s="95"/>
      <c r="C42" s="96"/>
      <c r="D42" s="18">
        <v>39</v>
      </c>
      <c r="E42" s="47" t="s">
        <v>59</v>
      </c>
      <c r="F42" s="48"/>
      <c r="G42" s="49"/>
      <c r="H42" s="50" t="s">
        <v>16</v>
      </c>
      <c r="I42" s="51"/>
      <c r="J42" s="52"/>
      <c r="K42" s="18">
        <v>1</v>
      </c>
      <c r="L42" s="50" t="s">
        <v>49</v>
      </c>
      <c r="M42" s="52"/>
      <c r="N42" s="18" t="s">
        <v>17</v>
      </c>
    </row>
    <row r="43" spans="1:14" ht="39" customHeight="1">
      <c r="A43" s="91"/>
      <c r="B43" s="95"/>
      <c r="C43" s="96"/>
      <c r="D43" s="18">
        <v>40</v>
      </c>
      <c r="E43" s="47" t="s">
        <v>59</v>
      </c>
      <c r="F43" s="48"/>
      <c r="G43" s="49"/>
      <c r="H43" s="50" t="s">
        <v>18</v>
      </c>
      <c r="I43" s="51"/>
      <c r="J43" s="52"/>
      <c r="K43" s="18">
        <v>1</v>
      </c>
      <c r="L43" s="50" t="s">
        <v>49</v>
      </c>
      <c r="M43" s="52"/>
      <c r="N43" s="18" t="s">
        <v>19</v>
      </c>
    </row>
    <row r="44" spans="1:14" ht="17.25" customHeight="1">
      <c r="A44" s="91"/>
      <c r="B44" s="95"/>
      <c r="C44" s="96"/>
      <c r="D44" s="64" t="s">
        <v>159</v>
      </c>
      <c r="E44" s="65"/>
      <c r="F44" s="65"/>
      <c r="G44" s="65"/>
      <c r="H44" s="65"/>
      <c r="I44" s="65"/>
      <c r="J44" s="84"/>
      <c r="K44" s="19">
        <f>SUM(K25:K43)</f>
        <v>19</v>
      </c>
      <c r="L44" s="78"/>
      <c r="M44" s="79"/>
      <c r="N44" s="80"/>
    </row>
    <row r="45" spans="1:14" ht="16.5" customHeight="1">
      <c r="A45" s="91"/>
      <c r="B45" s="95"/>
      <c r="C45" s="96"/>
      <c r="D45" s="75" t="s">
        <v>28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1:14" ht="40.5" customHeight="1">
      <c r="A46" s="91"/>
      <c r="B46" s="95"/>
      <c r="C46" s="96"/>
      <c r="D46" s="18">
        <v>41</v>
      </c>
      <c r="E46" s="47" t="s">
        <v>271</v>
      </c>
      <c r="F46" s="48"/>
      <c r="G46" s="49"/>
      <c r="H46" s="50" t="s">
        <v>18</v>
      </c>
      <c r="I46" s="51"/>
      <c r="J46" s="52"/>
      <c r="K46" s="18">
        <v>1</v>
      </c>
      <c r="L46" s="50" t="s">
        <v>54</v>
      </c>
      <c r="M46" s="52"/>
      <c r="N46" s="18" t="s">
        <v>19</v>
      </c>
    </row>
    <row r="47" spans="1:14" ht="38.25" customHeight="1">
      <c r="A47" s="91"/>
      <c r="B47" s="95"/>
      <c r="C47" s="96"/>
      <c r="D47" s="18">
        <v>42</v>
      </c>
      <c r="E47" s="47" t="s">
        <v>272</v>
      </c>
      <c r="F47" s="48"/>
      <c r="G47" s="49"/>
      <c r="H47" s="50" t="s">
        <v>18</v>
      </c>
      <c r="I47" s="51"/>
      <c r="J47" s="52"/>
      <c r="K47" s="18">
        <v>1</v>
      </c>
      <c r="L47" s="50" t="s">
        <v>54</v>
      </c>
      <c r="M47" s="52"/>
      <c r="N47" s="18" t="s">
        <v>19</v>
      </c>
    </row>
    <row r="48" spans="1:14" s="4" customFormat="1" ht="38.25" customHeight="1">
      <c r="A48" s="91"/>
      <c r="B48" s="95"/>
      <c r="C48" s="96"/>
      <c r="D48" s="18">
        <v>43</v>
      </c>
      <c r="E48" s="47" t="s">
        <v>273</v>
      </c>
      <c r="F48" s="48"/>
      <c r="G48" s="49"/>
      <c r="H48" s="50" t="s">
        <v>18</v>
      </c>
      <c r="I48" s="51"/>
      <c r="J48" s="52"/>
      <c r="K48" s="18">
        <v>1</v>
      </c>
      <c r="L48" s="50" t="s">
        <v>54</v>
      </c>
      <c r="M48" s="52"/>
      <c r="N48" s="18" t="s">
        <v>19</v>
      </c>
    </row>
    <row r="49" spans="1:14" ht="37.5" customHeight="1">
      <c r="A49" s="91"/>
      <c r="B49" s="95"/>
      <c r="C49" s="96"/>
      <c r="D49" s="18">
        <v>44</v>
      </c>
      <c r="E49" s="47" t="s">
        <v>274</v>
      </c>
      <c r="F49" s="48"/>
      <c r="G49" s="49"/>
      <c r="H49" s="50" t="s">
        <v>24</v>
      </c>
      <c r="I49" s="51"/>
      <c r="J49" s="52"/>
      <c r="K49" s="18">
        <v>1</v>
      </c>
      <c r="L49" s="50" t="s">
        <v>54</v>
      </c>
      <c r="M49" s="52"/>
      <c r="N49" s="18" t="s">
        <v>25</v>
      </c>
    </row>
    <row r="50" spans="1:14" s="4" customFormat="1" ht="36">
      <c r="A50" s="91"/>
      <c r="B50" s="95"/>
      <c r="C50" s="96"/>
      <c r="D50" s="18">
        <v>45</v>
      </c>
      <c r="E50" s="47" t="s">
        <v>275</v>
      </c>
      <c r="F50" s="48"/>
      <c r="G50" s="49"/>
      <c r="H50" s="50" t="s">
        <v>68</v>
      </c>
      <c r="I50" s="51"/>
      <c r="J50" s="52"/>
      <c r="K50" s="18">
        <v>1</v>
      </c>
      <c r="L50" s="50" t="s">
        <v>29</v>
      </c>
      <c r="M50" s="52"/>
      <c r="N50" s="18" t="s">
        <v>15</v>
      </c>
    </row>
    <row r="51" spans="1:14" ht="40.5" customHeight="1">
      <c r="A51" s="91"/>
      <c r="B51" s="95"/>
      <c r="C51" s="96"/>
      <c r="D51" s="18">
        <v>46</v>
      </c>
      <c r="E51" s="47" t="s">
        <v>276</v>
      </c>
      <c r="F51" s="48"/>
      <c r="G51" s="49"/>
      <c r="H51" s="50" t="s">
        <v>13</v>
      </c>
      <c r="I51" s="51"/>
      <c r="J51" s="52"/>
      <c r="K51" s="18">
        <v>1</v>
      </c>
      <c r="L51" s="50" t="s">
        <v>29</v>
      </c>
      <c r="M51" s="52"/>
      <c r="N51" s="18" t="s">
        <v>15</v>
      </c>
    </row>
    <row r="52" spans="1:14" ht="38.25" customHeight="1">
      <c r="A52" s="91"/>
      <c r="B52" s="95"/>
      <c r="C52" s="96"/>
      <c r="D52" s="18">
        <v>47</v>
      </c>
      <c r="E52" s="47" t="s">
        <v>277</v>
      </c>
      <c r="F52" s="48"/>
      <c r="G52" s="49"/>
      <c r="H52" s="50" t="s">
        <v>13</v>
      </c>
      <c r="I52" s="51"/>
      <c r="J52" s="52"/>
      <c r="K52" s="18">
        <v>1</v>
      </c>
      <c r="L52" s="50" t="s">
        <v>29</v>
      </c>
      <c r="M52" s="52"/>
      <c r="N52" s="18" t="s">
        <v>15</v>
      </c>
    </row>
    <row r="53" spans="1:14" ht="37.5" customHeight="1">
      <c r="A53" s="91"/>
      <c r="B53" s="95"/>
      <c r="C53" s="96"/>
      <c r="D53" s="18">
        <v>48</v>
      </c>
      <c r="E53" s="47" t="s">
        <v>278</v>
      </c>
      <c r="F53" s="48"/>
      <c r="G53" s="49"/>
      <c r="H53" s="50" t="s">
        <v>69</v>
      </c>
      <c r="I53" s="51"/>
      <c r="J53" s="52"/>
      <c r="K53" s="18">
        <v>1</v>
      </c>
      <c r="L53" s="50" t="s">
        <v>29</v>
      </c>
      <c r="M53" s="52"/>
      <c r="N53" s="18" t="s">
        <v>17</v>
      </c>
    </row>
    <row r="54" spans="1:14" ht="44.25" customHeight="1">
      <c r="A54" s="91"/>
      <c r="B54" s="95"/>
      <c r="C54" s="96"/>
      <c r="D54" s="18">
        <v>49</v>
      </c>
      <c r="E54" s="47" t="s">
        <v>279</v>
      </c>
      <c r="F54" s="48"/>
      <c r="G54" s="49"/>
      <c r="H54" s="50" t="s">
        <v>16</v>
      </c>
      <c r="I54" s="51"/>
      <c r="J54" s="52"/>
      <c r="K54" s="18">
        <v>1</v>
      </c>
      <c r="L54" s="50" t="s">
        <v>29</v>
      </c>
      <c r="M54" s="52"/>
      <c r="N54" s="18" t="s">
        <v>17</v>
      </c>
    </row>
    <row r="55" spans="1:14" s="4" customFormat="1" ht="36" customHeight="1">
      <c r="A55" s="91"/>
      <c r="B55" s="95"/>
      <c r="C55" s="96"/>
      <c r="D55" s="18">
        <v>50</v>
      </c>
      <c r="E55" s="47" t="s">
        <v>280</v>
      </c>
      <c r="F55" s="48"/>
      <c r="G55" s="49"/>
      <c r="H55" s="50" t="s">
        <v>16</v>
      </c>
      <c r="I55" s="51"/>
      <c r="J55" s="52"/>
      <c r="K55" s="18">
        <v>1</v>
      </c>
      <c r="L55" s="50" t="s">
        <v>29</v>
      </c>
      <c r="M55" s="52"/>
      <c r="N55" s="18" t="s">
        <v>17</v>
      </c>
    </row>
    <row r="56" spans="1:14" s="4" customFormat="1" ht="39" customHeight="1">
      <c r="A56" s="91"/>
      <c r="B56" s="95"/>
      <c r="C56" s="96"/>
      <c r="D56" s="18">
        <v>51</v>
      </c>
      <c r="E56" s="47" t="s">
        <v>70</v>
      </c>
      <c r="F56" s="48"/>
      <c r="G56" s="49"/>
      <c r="H56" s="50" t="s">
        <v>24</v>
      </c>
      <c r="I56" s="51"/>
      <c r="J56" s="52"/>
      <c r="K56" s="18">
        <v>1</v>
      </c>
      <c r="L56" s="50" t="s">
        <v>29</v>
      </c>
      <c r="M56" s="52"/>
      <c r="N56" s="18" t="s">
        <v>25</v>
      </c>
    </row>
    <row r="57" spans="1:14" ht="38.25" customHeight="1">
      <c r="A57" s="91"/>
      <c r="B57" s="95"/>
      <c r="C57" s="96"/>
      <c r="D57" s="18">
        <v>52</v>
      </c>
      <c r="E57" s="47" t="s">
        <v>70</v>
      </c>
      <c r="F57" s="48"/>
      <c r="G57" s="49"/>
      <c r="H57" s="50" t="s">
        <v>13</v>
      </c>
      <c r="I57" s="51"/>
      <c r="J57" s="52"/>
      <c r="K57" s="18">
        <v>1</v>
      </c>
      <c r="L57" s="50" t="s">
        <v>29</v>
      </c>
      <c r="M57" s="52"/>
      <c r="N57" s="18" t="s">
        <v>15</v>
      </c>
    </row>
    <row r="58" spans="1:14" ht="36.75" customHeight="1">
      <c r="A58" s="91"/>
      <c r="B58" s="95"/>
      <c r="C58" s="96"/>
      <c r="D58" s="18">
        <v>53</v>
      </c>
      <c r="E58" s="47" t="s">
        <v>70</v>
      </c>
      <c r="F58" s="48"/>
      <c r="G58" s="49"/>
      <c r="H58" s="50" t="s">
        <v>16</v>
      </c>
      <c r="I58" s="51"/>
      <c r="J58" s="52"/>
      <c r="K58" s="18">
        <v>1</v>
      </c>
      <c r="L58" s="50" t="s">
        <v>29</v>
      </c>
      <c r="M58" s="52"/>
      <c r="N58" s="18" t="s">
        <v>17</v>
      </c>
    </row>
    <row r="59" spans="1:14" ht="38.25" customHeight="1">
      <c r="A59" s="91"/>
      <c r="B59" s="95"/>
      <c r="C59" s="96"/>
      <c r="D59" s="18">
        <v>54</v>
      </c>
      <c r="E59" s="47" t="s">
        <v>70</v>
      </c>
      <c r="F59" s="48"/>
      <c r="G59" s="49"/>
      <c r="H59" s="50" t="s">
        <v>18</v>
      </c>
      <c r="I59" s="51"/>
      <c r="J59" s="52"/>
      <c r="K59" s="18">
        <v>1</v>
      </c>
      <c r="L59" s="50" t="s">
        <v>29</v>
      </c>
      <c r="M59" s="52"/>
      <c r="N59" s="18" t="s">
        <v>19</v>
      </c>
    </row>
    <row r="60" spans="1:14" ht="27.75" customHeight="1">
      <c r="A60" s="91"/>
      <c r="B60" s="95"/>
      <c r="C60" s="96"/>
      <c r="D60" s="18">
        <v>55</v>
      </c>
      <c r="E60" s="47" t="s">
        <v>73</v>
      </c>
      <c r="F60" s="48"/>
      <c r="G60" s="49"/>
      <c r="H60" s="50" t="s">
        <v>74</v>
      </c>
      <c r="I60" s="51"/>
      <c r="J60" s="52"/>
      <c r="K60" s="18">
        <v>1</v>
      </c>
      <c r="L60" s="50" t="s">
        <v>29</v>
      </c>
      <c r="M60" s="52"/>
      <c r="N60" s="18" t="s">
        <v>25</v>
      </c>
    </row>
    <row r="61" spans="1:14" ht="36.75" customHeight="1">
      <c r="A61" s="91"/>
      <c r="B61" s="95"/>
      <c r="C61" s="96"/>
      <c r="D61" s="18">
        <v>56</v>
      </c>
      <c r="E61" s="47" t="s">
        <v>73</v>
      </c>
      <c r="F61" s="48"/>
      <c r="G61" s="49"/>
      <c r="H61" s="50" t="s">
        <v>36</v>
      </c>
      <c r="I61" s="51"/>
      <c r="J61" s="52"/>
      <c r="K61" s="18">
        <v>1</v>
      </c>
      <c r="L61" s="50" t="s">
        <v>29</v>
      </c>
      <c r="M61" s="52"/>
      <c r="N61" s="18" t="s">
        <v>15</v>
      </c>
    </row>
    <row r="62" spans="1:14" ht="27.75" customHeight="1">
      <c r="A62" s="91"/>
      <c r="B62" s="95"/>
      <c r="C62" s="96"/>
      <c r="D62" s="18">
        <v>57</v>
      </c>
      <c r="E62" s="47" t="s">
        <v>73</v>
      </c>
      <c r="F62" s="48"/>
      <c r="G62" s="49"/>
      <c r="H62" s="50" t="s">
        <v>35</v>
      </c>
      <c r="I62" s="51"/>
      <c r="J62" s="52"/>
      <c r="K62" s="18">
        <v>1</v>
      </c>
      <c r="L62" s="50" t="s">
        <v>29</v>
      </c>
      <c r="M62" s="52"/>
      <c r="N62" s="18" t="s">
        <v>17</v>
      </c>
    </row>
    <row r="63" spans="1:14" s="4" customFormat="1" ht="36">
      <c r="A63" s="91"/>
      <c r="B63" s="95"/>
      <c r="C63" s="96"/>
      <c r="D63" s="18">
        <v>58</v>
      </c>
      <c r="E63" s="47" t="s">
        <v>73</v>
      </c>
      <c r="F63" s="48"/>
      <c r="G63" s="49"/>
      <c r="H63" s="50" t="s">
        <v>199</v>
      </c>
      <c r="I63" s="51"/>
      <c r="J63" s="52"/>
      <c r="K63" s="18">
        <v>1</v>
      </c>
      <c r="L63" s="50" t="s">
        <v>29</v>
      </c>
      <c r="M63" s="52"/>
      <c r="N63" s="18" t="s">
        <v>19</v>
      </c>
    </row>
    <row r="64" spans="1:14" ht="48" customHeight="1">
      <c r="A64" s="91"/>
      <c r="B64" s="95"/>
      <c r="C64" s="96"/>
      <c r="D64" s="18">
        <v>59</v>
      </c>
      <c r="E64" s="47" t="s">
        <v>75</v>
      </c>
      <c r="F64" s="48"/>
      <c r="G64" s="49"/>
      <c r="H64" s="50" t="s">
        <v>24</v>
      </c>
      <c r="I64" s="51"/>
      <c r="J64" s="52"/>
      <c r="K64" s="18">
        <v>1</v>
      </c>
      <c r="L64" s="50" t="s">
        <v>79</v>
      </c>
      <c r="M64" s="52"/>
      <c r="N64" s="18" t="s">
        <v>25</v>
      </c>
    </row>
    <row r="65" spans="1:14" ht="50.25" customHeight="1">
      <c r="A65" s="91"/>
      <c r="B65" s="95"/>
      <c r="C65" s="96"/>
      <c r="D65" s="18">
        <v>60</v>
      </c>
      <c r="E65" s="47" t="s">
        <v>75</v>
      </c>
      <c r="F65" s="48"/>
      <c r="G65" s="49"/>
      <c r="H65" s="50" t="s">
        <v>13</v>
      </c>
      <c r="I65" s="51"/>
      <c r="J65" s="52"/>
      <c r="K65" s="18">
        <v>1</v>
      </c>
      <c r="L65" s="50" t="s">
        <v>79</v>
      </c>
      <c r="M65" s="52"/>
      <c r="N65" s="18" t="s">
        <v>15</v>
      </c>
    </row>
    <row r="66" spans="1:14" ht="51" customHeight="1">
      <c r="A66" s="91"/>
      <c r="B66" s="95"/>
      <c r="C66" s="96"/>
      <c r="D66" s="18">
        <v>61</v>
      </c>
      <c r="E66" s="47" t="s">
        <v>75</v>
      </c>
      <c r="F66" s="48"/>
      <c r="G66" s="49"/>
      <c r="H66" s="50" t="s">
        <v>16</v>
      </c>
      <c r="I66" s="51"/>
      <c r="J66" s="52"/>
      <c r="K66" s="18">
        <v>1</v>
      </c>
      <c r="L66" s="50" t="s">
        <v>79</v>
      </c>
      <c r="M66" s="52"/>
      <c r="N66" s="18" t="s">
        <v>17</v>
      </c>
    </row>
    <row r="67" spans="1:14" ht="51" customHeight="1">
      <c r="A67" s="91"/>
      <c r="B67" s="95"/>
      <c r="C67" s="96"/>
      <c r="D67" s="18">
        <v>62</v>
      </c>
      <c r="E67" s="47" t="s">
        <v>75</v>
      </c>
      <c r="F67" s="48"/>
      <c r="G67" s="49"/>
      <c r="H67" s="50" t="s">
        <v>18</v>
      </c>
      <c r="I67" s="51"/>
      <c r="J67" s="52"/>
      <c r="K67" s="18">
        <v>1</v>
      </c>
      <c r="L67" s="50" t="s">
        <v>79</v>
      </c>
      <c r="M67" s="52"/>
      <c r="N67" s="18" t="s">
        <v>19</v>
      </c>
    </row>
    <row r="68" spans="1:14" s="4" customFormat="1">
      <c r="A68" s="91"/>
      <c r="B68" s="95"/>
      <c r="C68" s="96"/>
      <c r="D68" s="64" t="s">
        <v>160</v>
      </c>
      <c r="E68" s="65"/>
      <c r="F68" s="65"/>
      <c r="G68" s="65"/>
      <c r="H68" s="65"/>
      <c r="I68" s="65"/>
      <c r="J68" s="65"/>
      <c r="K68" s="19">
        <f>SUM(K46:K67)</f>
        <v>22</v>
      </c>
      <c r="L68" s="79"/>
      <c r="M68" s="79"/>
      <c r="N68" s="80"/>
    </row>
    <row r="69" spans="1:14">
      <c r="A69" s="91"/>
      <c r="B69" s="95"/>
      <c r="C69" s="96"/>
      <c r="D69" s="18"/>
      <c r="E69" s="75" t="s">
        <v>30</v>
      </c>
      <c r="F69" s="76"/>
      <c r="G69" s="76"/>
      <c r="H69" s="76"/>
      <c r="I69" s="76"/>
      <c r="J69" s="76"/>
      <c r="K69" s="76"/>
      <c r="L69" s="76"/>
      <c r="M69" s="76"/>
      <c r="N69" s="77"/>
    </row>
    <row r="70" spans="1:14" ht="36">
      <c r="A70" s="91"/>
      <c r="B70" s="95"/>
      <c r="C70" s="96"/>
      <c r="D70" s="18">
        <v>63</v>
      </c>
      <c r="E70" s="47" t="s">
        <v>80</v>
      </c>
      <c r="F70" s="48"/>
      <c r="G70" s="49"/>
      <c r="H70" s="50" t="s">
        <v>13</v>
      </c>
      <c r="I70" s="51"/>
      <c r="J70" s="52"/>
      <c r="K70" s="18">
        <v>1</v>
      </c>
      <c r="L70" s="50" t="s">
        <v>32</v>
      </c>
      <c r="M70" s="52"/>
      <c r="N70" s="18" t="s">
        <v>15</v>
      </c>
    </row>
    <row r="71" spans="1:14" ht="43.5" customHeight="1">
      <c r="A71" s="91"/>
      <c r="B71" s="95"/>
      <c r="C71" s="96"/>
      <c r="D71" s="18">
        <v>64</v>
      </c>
      <c r="E71" s="47" t="s">
        <v>80</v>
      </c>
      <c r="F71" s="48"/>
      <c r="G71" s="49"/>
      <c r="H71" s="50" t="s">
        <v>16</v>
      </c>
      <c r="I71" s="51"/>
      <c r="J71" s="52"/>
      <c r="K71" s="18">
        <v>1</v>
      </c>
      <c r="L71" s="50" t="s">
        <v>32</v>
      </c>
      <c r="M71" s="52"/>
      <c r="N71" s="18" t="s">
        <v>17</v>
      </c>
    </row>
    <row r="72" spans="1:14" ht="36">
      <c r="A72" s="91"/>
      <c r="B72" s="95"/>
      <c r="C72" s="96"/>
      <c r="D72" s="18">
        <v>65</v>
      </c>
      <c r="E72" s="47" t="s">
        <v>80</v>
      </c>
      <c r="F72" s="48"/>
      <c r="G72" s="49"/>
      <c r="H72" s="50" t="s">
        <v>18</v>
      </c>
      <c r="I72" s="51"/>
      <c r="J72" s="52"/>
      <c r="K72" s="18">
        <v>1</v>
      </c>
      <c r="L72" s="50" t="s">
        <v>32</v>
      </c>
      <c r="M72" s="52"/>
      <c r="N72" s="18" t="s">
        <v>19</v>
      </c>
    </row>
    <row r="73" spans="1:14" ht="52.5" customHeight="1">
      <c r="A73" s="91"/>
      <c r="B73" s="95"/>
      <c r="C73" s="96"/>
      <c r="D73" s="18">
        <v>66</v>
      </c>
      <c r="E73" s="47" t="s">
        <v>237</v>
      </c>
      <c r="F73" s="48"/>
      <c r="G73" s="49"/>
      <c r="H73" s="50" t="s">
        <v>24</v>
      </c>
      <c r="I73" s="51"/>
      <c r="J73" s="52"/>
      <c r="K73" s="18">
        <v>1</v>
      </c>
      <c r="L73" s="135" t="s">
        <v>32</v>
      </c>
      <c r="M73" s="136"/>
      <c r="N73" s="18" t="s">
        <v>25</v>
      </c>
    </row>
    <row r="74" spans="1:14" ht="39" customHeight="1">
      <c r="A74" s="91"/>
      <c r="B74" s="95"/>
      <c r="C74" s="96"/>
      <c r="D74" s="18">
        <v>67</v>
      </c>
      <c r="E74" s="47" t="s">
        <v>200</v>
      </c>
      <c r="F74" s="48"/>
      <c r="G74" s="49"/>
      <c r="H74" s="50" t="s">
        <v>24</v>
      </c>
      <c r="I74" s="51"/>
      <c r="J74" s="52"/>
      <c r="K74" s="18">
        <v>1</v>
      </c>
      <c r="L74" s="50" t="s">
        <v>34</v>
      </c>
      <c r="M74" s="52"/>
      <c r="N74" s="18" t="s">
        <v>25</v>
      </c>
    </row>
    <row r="75" spans="1:14" ht="37.5" customHeight="1">
      <c r="A75" s="91"/>
      <c r="B75" s="95"/>
      <c r="C75" s="96"/>
      <c r="D75" s="18">
        <v>68</v>
      </c>
      <c r="E75" s="47" t="s">
        <v>201</v>
      </c>
      <c r="F75" s="48"/>
      <c r="G75" s="49"/>
      <c r="H75" s="50" t="s">
        <v>13</v>
      </c>
      <c r="I75" s="51"/>
      <c r="J75" s="52"/>
      <c r="K75" s="18">
        <v>1</v>
      </c>
      <c r="L75" s="50" t="s">
        <v>38</v>
      </c>
      <c r="M75" s="52"/>
      <c r="N75" s="18" t="s">
        <v>15</v>
      </c>
    </row>
    <row r="76" spans="1:14" ht="39" customHeight="1">
      <c r="A76" s="91"/>
      <c r="B76" s="95"/>
      <c r="C76" s="96"/>
      <c r="D76" s="18">
        <v>69</v>
      </c>
      <c r="E76" s="47" t="s">
        <v>201</v>
      </c>
      <c r="F76" s="48"/>
      <c r="G76" s="49"/>
      <c r="H76" s="50" t="s">
        <v>16</v>
      </c>
      <c r="I76" s="51"/>
      <c r="J76" s="52"/>
      <c r="K76" s="18">
        <v>1</v>
      </c>
      <c r="L76" s="50" t="s">
        <v>38</v>
      </c>
      <c r="M76" s="52"/>
      <c r="N76" s="18" t="s">
        <v>17</v>
      </c>
    </row>
    <row r="77" spans="1:14" ht="39" customHeight="1">
      <c r="A77" s="91"/>
      <c r="B77" s="95"/>
      <c r="C77" s="96"/>
      <c r="D77" s="18">
        <v>70</v>
      </c>
      <c r="E77" s="47" t="s">
        <v>201</v>
      </c>
      <c r="F77" s="48"/>
      <c r="G77" s="49"/>
      <c r="H77" s="50" t="s">
        <v>18</v>
      </c>
      <c r="I77" s="51"/>
      <c r="J77" s="52"/>
      <c r="K77" s="18">
        <v>1</v>
      </c>
      <c r="L77" s="50" t="s">
        <v>38</v>
      </c>
      <c r="M77" s="52"/>
      <c r="N77" s="18" t="s">
        <v>19</v>
      </c>
    </row>
    <row r="78" spans="1:14" s="4" customFormat="1" ht="36">
      <c r="A78" s="91"/>
      <c r="B78" s="95"/>
      <c r="C78" s="96"/>
      <c r="D78" s="18">
        <v>71</v>
      </c>
      <c r="E78" s="47" t="s">
        <v>82</v>
      </c>
      <c r="F78" s="48"/>
      <c r="G78" s="49"/>
      <c r="H78" s="50" t="s">
        <v>24</v>
      </c>
      <c r="I78" s="51"/>
      <c r="J78" s="52"/>
      <c r="K78" s="18">
        <v>1</v>
      </c>
      <c r="L78" s="50" t="s">
        <v>38</v>
      </c>
      <c r="M78" s="52"/>
      <c r="N78" s="18" t="s">
        <v>25</v>
      </c>
    </row>
    <row r="79" spans="1:14" ht="36">
      <c r="A79" s="91"/>
      <c r="B79" s="95"/>
      <c r="C79" s="96"/>
      <c r="D79" s="18">
        <v>72</v>
      </c>
      <c r="E79" s="47" t="s">
        <v>82</v>
      </c>
      <c r="F79" s="48"/>
      <c r="G79" s="49"/>
      <c r="H79" s="50" t="s">
        <v>13</v>
      </c>
      <c r="I79" s="51"/>
      <c r="J79" s="52"/>
      <c r="K79" s="18">
        <v>1</v>
      </c>
      <c r="L79" s="50" t="s">
        <v>38</v>
      </c>
      <c r="M79" s="52"/>
      <c r="N79" s="18" t="s">
        <v>15</v>
      </c>
    </row>
    <row r="80" spans="1:14" ht="38.25" customHeight="1">
      <c r="A80" s="91"/>
      <c r="B80" s="95"/>
      <c r="C80" s="96"/>
      <c r="D80" s="18">
        <v>73</v>
      </c>
      <c r="E80" s="47" t="s">
        <v>82</v>
      </c>
      <c r="F80" s="48"/>
      <c r="G80" s="49"/>
      <c r="H80" s="50" t="s">
        <v>16</v>
      </c>
      <c r="I80" s="51"/>
      <c r="J80" s="52"/>
      <c r="K80" s="18">
        <v>1</v>
      </c>
      <c r="L80" s="50" t="s">
        <v>38</v>
      </c>
      <c r="M80" s="52"/>
      <c r="N80" s="18" t="s">
        <v>17</v>
      </c>
    </row>
    <row r="81" spans="1:14" ht="36">
      <c r="A81" s="91"/>
      <c r="B81" s="95"/>
      <c r="C81" s="96"/>
      <c r="D81" s="18">
        <v>74</v>
      </c>
      <c r="E81" s="47" t="s">
        <v>82</v>
      </c>
      <c r="F81" s="48"/>
      <c r="G81" s="49"/>
      <c r="H81" s="50" t="s">
        <v>18</v>
      </c>
      <c r="I81" s="51"/>
      <c r="J81" s="52"/>
      <c r="K81" s="18">
        <v>1</v>
      </c>
      <c r="L81" s="50" t="s">
        <v>38</v>
      </c>
      <c r="M81" s="52"/>
      <c r="N81" s="18" t="s">
        <v>19</v>
      </c>
    </row>
    <row r="82" spans="1:14" ht="36">
      <c r="A82" s="91"/>
      <c r="B82" s="95"/>
      <c r="C82" s="96"/>
      <c r="D82" s="18">
        <v>75</v>
      </c>
      <c r="E82" s="47" t="s">
        <v>83</v>
      </c>
      <c r="F82" s="48"/>
      <c r="G82" s="49"/>
      <c r="H82" s="50" t="s">
        <v>13</v>
      </c>
      <c r="I82" s="51"/>
      <c r="J82" s="52"/>
      <c r="K82" s="18">
        <v>1</v>
      </c>
      <c r="L82" s="50" t="s">
        <v>38</v>
      </c>
      <c r="M82" s="52"/>
      <c r="N82" s="18" t="s">
        <v>15</v>
      </c>
    </row>
    <row r="83" spans="1:14" ht="42.75" customHeight="1">
      <c r="A83" s="91"/>
      <c r="B83" s="95"/>
      <c r="C83" s="96"/>
      <c r="D83" s="18">
        <v>76</v>
      </c>
      <c r="E83" s="47" t="s">
        <v>83</v>
      </c>
      <c r="F83" s="48"/>
      <c r="G83" s="49"/>
      <c r="H83" s="50" t="s">
        <v>16</v>
      </c>
      <c r="I83" s="51"/>
      <c r="J83" s="52"/>
      <c r="K83" s="18">
        <v>1</v>
      </c>
      <c r="L83" s="50" t="s">
        <v>38</v>
      </c>
      <c r="M83" s="52"/>
      <c r="N83" s="18" t="s">
        <v>17</v>
      </c>
    </row>
    <row r="84" spans="1:14" ht="36">
      <c r="A84" s="91"/>
      <c r="B84" s="95"/>
      <c r="C84" s="96"/>
      <c r="D84" s="18">
        <v>77</v>
      </c>
      <c r="E84" s="47" t="s">
        <v>83</v>
      </c>
      <c r="F84" s="48"/>
      <c r="G84" s="49"/>
      <c r="H84" s="50" t="s">
        <v>18</v>
      </c>
      <c r="I84" s="51"/>
      <c r="J84" s="52"/>
      <c r="K84" s="18">
        <v>1</v>
      </c>
      <c r="L84" s="50" t="s">
        <v>38</v>
      </c>
      <c r="M84" s="52"/>
      <c r="N84" s="18" t="s">
        <v>19</v>
      </c>
    </row>
    <row r="85" spans="1:14" s="4" customFormat="1" ht="39" customHeight="1">
      <c r="A85" s="91"/>
      <c r="B85" s="95"/>
      <c r="C85" s="96"/>
      <c r="D85" s="18">
        <v>78</v>
      </c>
      <c r="E85" s="47" t="s">
        <v>84</v>
      </c>
      <c r="F85" s="48"/>
      <c r="G85" s="49"/>
      <c r="H85" s="50" t="s">
        <v>74</v>
      </c>
      <c r="I85" s="51"/>
      <c r="J85" s="52"/>
      <c r="K85" s="18">
        <v>1</v>
      </c>
      <c r="L85" s="50" t="s">
        <v>38</v>
      </c>
      <c r="M85" s="52"/>
      <c r="N85" s="18" t="s">
        <v>25</v>
      </c>
    </row>
    <row r="86" spans="1:14" ht="39.75" customHeight="1">
      <c r="A86" s="91"/>
      <c r="B86" s="95"/>
      <c r="C86" s="96"/>
      <c r="D86" s="18">
        <v>79</v>
      </c>
      <c r="E86" s="47" t="s">
        <v>84</v>
      </c>
      <c r="F86" s="48"/>
      <c r="G86" s="49"/>
      <c r="H86" s="50" t="s">
        <v>36</v>
      </c>
      <c r="I86" s="51"/>
      <c r="J86" s="52"/>
      <c r="K86" s="18">
        <v>1</v>
      </c>
      <c r="L86" s="50" t="s">
        <v>38</v>
      </c>
      <c r="M86" s="52"/>
      <c r="N86" s="18" t="s">
        <v>15</v>
      </c>
    </row>
    <row r="87" spans="1:14" ht="52.5" customHeight="1">
      <c r="A87" s="91"/>
      <c r="B87" s="95"/>
      <c r="C87" s="96"/>
      <c r="D87" s="18">
        <v>80</v>
      </c>
      <c r="E87" s="47" t="s">
        <v>87</v>
      </c>
      <c r="F87" s="48"/>
      <c r="G87" s="49"/>
      <c r="H87" s="50" t="s">
        <v>13</v>
      </c>
      <c r="I87" s="51"/>
      <c r="J87" s="52"/>
      <c r="K87" s="18">
        <v>1</v>
      </c>
      <c r="L87" s="50" t="s">
        <v>38</v>
      </c>
      <c r="M87" s="52"/>
      <c r="N87" s="18" t="s">
        <v>15</v>
      </c>
    </row>
    <row r="88" spans="1:14" ht="38.25" customHeight="1">
      <c r="A88" s="91"/>
      <c r="B88" s="95"/>
      <c r="C88" s="96"/>
      <c r="D88" s="18">
        <v>81</v>
      </c>
      <c r="E88" s="47" t="s">
        <v>84</v>
      </c>
      <c r="F88" s="48"/>
      <c r="G88" s="49"/>
      <c r="H88" s="50" t="s">
        <v>35</v>
      </c>
      <c r="I88" s="51"/>
      <c r="J88" s="52"/>
      <c r="K88" s="18">
        <v>1</v>
      </c>
      <c r="L88" s="50" t="s">
        <v>38</v>
      </c>
      <c r="M88" s="52"/>
      <c r="N88" s="18" t="s">
        <v>17</v>
      </c>
    </row>
    <row r="89" spans="1:14" ht="51" customHeight="1">
      <c r="A89" s="91"/>
      <c r="B89" s="95"/>
      <c r="C89" s="96"/>
      <c r="D89" s="18">
        <v>82</v>
      </c>
      <c r="E89" s="47" t="s">
        <v>87</v>
      </c>
      <c r="F89" s="48"/>
      <c r="G89" s="49"/>
      <c r="H89" s="50" t="s">
        <v>16</v>
      </c>
      <c r="I89" s="51"/>
      <c r="J89" s="52"/>
      <c r="K89" s="18">
        <v>1</v>
      </c>
      <c r="L89" s="50" t="s">
        <v>38</v>
      </c>
      <c r="M89" s="52"/>
      <c r="N89" s="18" t="s">
        <v>17</v>
      </c>
    </row>
    <row r="90" spans="1:14" ht="43.5" customHeight="1">
      <c r="A90" s="91"/>
      <c r="B90" s="95"/>
      <c r="C90" s="96"/>
      <c r="D90" s="18">
        <v>83</v>
      </c>
      <c r="E90" s="47" t="s">
        <v>84</v>
      </c>
      <c r="F90" s="48"/>
      <c r="G90" s="49"/>
      <c r="H90" s="50" t="s">
        <v>78</v>
      </c>
      <c r="I90" s="51"/>
      <c r="J90" s="52"/>
      <c r="K90" s="18">
        <v>1</v>
      </c>
      <c r="L90" s="50" t="s">
        <v>38</v>
      </c>
      <c r="M90" s="52"/>
      <c r="N90" s="18" t="s">
        <v>19</v>
      </c>
    </row>
    <row r="91" spans="1:14" ht="52.5" customHeight="1">
      <c r="A91" s="91"/>
      <c r="B91" s="95"/>
      <c r="C91" s="96"/>
      <c r="D91" s="18">
        <v>84</v>
      </c>
      <c r="E91" s="47" t="s">
        <v>87</v>
      </c>
      <c r="F91" s="48"/>
      <c r="G91" s="49"/>
      <c r="H91" s="50" t="s">
        <v>18</v>
      </c>
      <c r="I91" s="51"/>
      <c r="J91" s="52"/>
      <c r="K91" s="18">
        <v>1</v>
      </c>
      <c r="L91" s="50" t="s">
        <v>38</v>
      </c>
      <c r="M91" s="52"/>
      <c r="N91" s="18" t="s">
        <v>19</v>
      </c>
    </row>
    <row r="92" spans="1:14" ht="15.75" customHeight="1">
      <c r="A92" s="91"/>
      <c r="B92" s="95"/>
      <c r="C92" s="96"/>
      <c r="D92" s="81" t="s">
        <v>161</v>
      </c>
      <c r="E92" s="82"/>
      <c r="F92" s="82"/>
      <c r="G92" s="82"/>
      <c r="H92" s="82"/>
      <c r="I92" s="82"/>
      <c r="J92" s="83"/>
      <c r="K92" s="11">
        <f>SUM(K70:K91)</f>
        <v>22</v>
      </c>
      <c r="L92" s="100"/>
      <c r="M92" s="101"/>
      <c r="N92" s="102"/>
    </row>
    <row r="93" spans="1:14" ht="15.75" customHeight="1">
      <c r="A93" s="91"/>
      <c r="B93" s="97"/>
      <c r="C93" s="98"/>
      <c r="D93" s="81" t="s">
        <v>154</v>
      </c>
      <c r="E93" s="82"/>
      <c r="F93" s="82"/>
      <c r="G93" s="82"/>
      <c r="H93" s="82"/>
      <c r="I93" s="82"/>
      <c r="J93" s="83"/>
      <c r="K93" s="11">
        <f>K92+K68+K44+K23</f>
        <v>84</v>
      </c>
      <c r="L93" s="100"/>
      <c r="M93" s="102"/>
      <c r="N93" s="11"/>
    </row>
  </sheetData>
  <mergeCells count="268">
    <mergeCell ref="A1:A93"/>
    <mergeCell ref="B1:C93"/>
    <mergeCell ref="D1:N1"/>
    <mergeCell ref="E2:G2"/>
    <mergeCell ref="H2:J2"/>
    <mergeCell ref="L2:M2"/>
    <mergeCell ref="E3:G3"/>
    <mergeCell ref="H3:J3"/>
    <mergeCell ref="L3:M3"/>
    <mergeCell ref="E4:G4"/>
    <mergeCell ref="H4:J4"/>
    <mergeCell ref="L4:M4"/>
    <mergeCell ref="E5:G5"/>
    <mergeCell ref="H5:J5"/>
    <mergeCell ref="L5:M5"/>
    <mergeCell ref="E7:G7"/>
    <mergeCell ref="H7:J7"/>
    <mergeCell ref="L7:M7"/>
    <mergeCell ref="E6:G6"/>
    <mergeCell ref="H6:J6"/>
    <mergeCell ref="E10:G10"/>
    <mergeCell ref="H10:J10"/>
    <mergeCell ref="L10:M10"/>
    <mergeCell ref="E8:G8"/>
    <mergeCell ref="H8:J8"/>
    <mergeCell ref="L8:M8"/>
    <mergeCell ref="E9:G9"/>
    <mergeCell ref="H9:J9"/>
    <mergeCell ref="L9:M9"/>
    <mergeCell ref="E12:G12"/>
    <mergeCell ref="H12:J12"/>
    <mergeCell ref="L12:M12"/>
    <mergeCell ref="E13:G13"/>
    <mergeCell ref="H13:J13"/>
    <mergeCell ref="L13:M13"/>
    <mergeCell ref="E11:G11"/>
    <mergeCell ref="H11:J11"/>
    <mergeCell ref="L11:M11"/>
    <mergeCell ref="E15:G15"/>
    <mergeCell ref="H15:J15"/>
    <mergeCell ref="L15:M15"/>
    <mergeCell ref="E16:G16"/>
    <mergeCell ref="H16:J16"/>
    <mergeCell ref="L16:M16"/>
    <mergeCell ref="E14:G14"/>
    <mergeCell ref="H14:J14"/>
    <mergeCell ref="L14:M14"/>
    <mergeCell ref="E20:G20"/>
    <mergeCell ref="H20:J20"/>
    <mergeCell ref="L20:M20"/>
    <mergeCell ref="E21:G21"/>
    <mergeCell ref="H21:J21"/>
    <mergeCell ref="L21:M21"/>
    <mergeCell ref="E17:G17"/>
    <mergeCell ref="H17:J17"/>
    <mergeCell ref="L17:M17"/>
    <mergeCell ref="E19:G19"/>
    <mergeCell ref="H19:J19"/>
    <mergeCell ref="L19:M19"/>
    <mergeCell ref="E18:G18"/>
    <mergeCell ref="H18:J18"/>
    <mergeCell ref="L18:M18"/>
    <mergeCell ref="E25:G25"/>
    <mergeCell ref="H25:J25"/>
    <mergeCell ref="L25:M25"/>
    <mergeCell ref="E22:G22"/>
    <mergeCell ref="H22:J22"/>
    <mergeCell ref="L22:M22"/>
    <mergeCell ref="D23:J23"/>
    <mergeCell ref="L23:N23"/>
    <mergeCell ref="D24:N24"/>
    <mergeCell ref="E27:G27"/>
    <mergeCell ref="H27:J27"/>
    <mergeCell ref="L27:M27"/>
    <mergeCell ref="E28:G28"/>
    <mergeCell ref="H28:J28"/>
    <mergeCell ref="L28:M28"/>
    <mergeCell ref="E26:G26"/>
    <mergeCell ref="H26:J26"/>
    <mergeCell ref="L26:M26"/>
    <mergeCell ref="E31:G31"/>
    <mergeCell ref="H31:J31"/>
    <mergeCell ref="L31:M31"/>
    <mergeCell ref="E29:G29"/>
    <mergeCell ref="H29:J29"/>
    <mergeCell ref="L29:M29"/>
    <mergeCell ref="E30:G30"/>
    <mergeCell ref="H30:J30"/>
    <mergeCell ref="L30:M30"/>
    <mergeCell ref="E34:G34"/>
    <mergeCell ref="H34:J34"/>
    <mergeCell ref="L34:M34"/>
    <mergeCell ref="E32:G32"/>
    <mergeCell ref="H32:J32"/>
    <mergeCell ref="L32:M32"/>
    <mergeCell ref="E33:G33"/>
    <mergeCell ref="H33:J33"/>
    <mergeCell ref="L33:M33"/>
    <mergeCell ref="E36:G36"/>
    <mergeCell ref="H36:J36"/>
    <mergeCell ref="L36:M36"/>
    <mergeCell ref="E37:G37"/>
    <mergeCell ref="H37:J37"/>
    <mergeCell ref="L37:M37"/>
    <mergeCell ref="E35:G35"/>
    <mergeCell ref="H35:J35"/>
    <mergeCell ref="L35:M35"/>
    <mergeCell ref="E38:G38"/>
    <mergeCell ref="H38:J38"/>
    <mergeCell ref="L38:M38"/>
    <mergeCell ref="E40:G40"/>
    <mergeCell ref="H40:J40"/>
    <mergeCell ref="L40:M40"/>
    <mergeCell ref="E39:G39"/>
    <mergeCell ref="H39:J39"/>
    <mergeCell ref="L39:M39"/>
    <mergeCell ref="E46:G46"/>
    <mergeCell ref="H46:J46"/>
    <mergeCell ref="L46:M46"/>
    <mergeCell ref="D44:J44"/>
    <mergeCell ref="L44:N44"/>
    <mergeCell ref="E43:G43"/>
    <mergeCell ref="H43:J43"/>
    <mergeCell ref="L43:M43"/>
    <mergeCell ref="E41:G41"/>
    <mergeCell ref="H41:J41"/>
    <mergeCell ref="L41:M41"/>
    <mergeCell ref="E42:G42"/>
    <mergeCell ref="H42:J42"/>
    <mergeCell ref="L42:M42"/>
    <mergeCell ref="E50:G50"/>
    <mergeCell ref="H50:J50"/>
    <mergeCell ref="L50:M50"/>
    <mergeCell ref="E49:G49"/>
    <mergeCell ref="H49:J49"/>
    <mergeCell ref="L49:M49"/>
    <mergeCell ref="E47:G47"/>
    <mergeCell ref="H47:J47"/>
    <mergeCell ref="L47:M47"/>
    <mergeCell ref="E48:G48"/>
    <mergeCell ref="H48:J48"/>
    <mergeCell ref="L48:M48"/>
    <mergeCell ref="E53:G53"/>
    <mergeCell ref="H53:J53"/>
    <mergeCell ref="L53:M53"/>
    <mergeCell ref="E54:G54"/>
    <mergeCell ref="H54:J54"/>
    <mergeCell ref="L54:M54"/>
    <mergeCell ref="E51:G51"/>
    <mergeCell ref="H51:J51"/>
    <mergeCell ref="L51:M51"/>
    <mergeCell ref="E52:G52"/>
    <mergeCell ref="H52:J52"/>
    <mergeCell ref="L52:M52"/>
    <mergeCell ref="E57:G57"/>
    <mergeCell ref="H57:J57"/>
    <mergeCell ref="L57:M57"/>
    <mergeCell ref="E58:G58"/>
    <mergeCell ref="H58:J58"/>
    <mergeCell ref="L58:M58"/>
    <mergeCell ref="E55:G55"/>
    <mergeCell ref="H55:J55"/>
    <mergeCell ref="L55:M55"/>
    <mergeCell ref="E56:G56"/>
    <mergeCell ref="H56:J56"/>
    <mergeCell ref="L56:M56"/>
    <mergeCell ref="E61:G61"/>
    <mergeCell ref="H61:J61"/>
    <mergeCell ref="L61:M61"/>
    <mergeCell ref="E62:G62"/>
    <mergeCell ref="H62:J62"/>
    <mergeCell ref="L62:M62"/>
    <mergeCell ref="E59:G59"/>
    <mergeCell ref="H59:J59"/>
    <mergeCell ref="L59:M59"/>
    <mergeCell ref="E60:G60"/>
    <mergeCell ref="H60:J60"/>
    <mergeCell ref="L60:M60"/>
    <mergeCell ref="E64:G64"/>
    <mergeCell ref="H64:J64"/>
    <mergeCell ref="L64:M64"/>
    <mergeCell ref="E65:G65"/>
    <mergeCell ref="H65:J65"/>
    <mergeCell ref="L65:M65"/>
    <mergeCell ref="E63:G63"/>
    <mergeCell ref="H63:J63"/>
    <mergeCell ref="L63:M63"/>
    <mergeCell ref="E78:G78"/>
    <mergeCell ref="H78:J78"/>
    <mergeCell ref="L78:M78"/>
    <mergeCell ref="L68:N68"/>
    <mergeCell ref="E69:N69"/>
    <mergeCell ref="E66:G66"/>
    <mergeCell ref="H66:J66"/>
    <mergeCell ref="L66:M66"/>
    <mergeCell ref="E67:G67"/>
    <mergeCell ref="H67:J67"/>
    <mergeCell ref="L67:M67"/>
    <mergeCell ref="E73:G73"/>
    <mergeCell ref="H73:J73"/>
    <mergeCell ref="L73:M73"/>
    <mergeCell ref="E81:G81"/>
    <mergeCell ref="H81:J81"/>
    <mergeCell ref="L81:M81"/>
    <mergeCell ref="E82:G82"/>
    <mergeCell ref="H82:J82"/>
    <mergeCell ref="L82:M82"/>
    <mergeCell ref="E79:G79"/>
    <mergeCell ref="H79:J79"/>
    <mergeCell ref="L79:M79"/>
    <mergeCell ref="E80:G80"/>
    <mergeCell ref="H80:J80"/>
    <mergeCell ref="L80:M80"/>
    <mergeCell ref="E86:G86"/>
    <mergeCell ref="H86:J86"/>
    <mergeCell ref="L86:M86"/>
    <mergeCell ref="E85:G85"/>
    <mergeCell ref="H85:J85"/>
    <mergeCell ref="L85:M85"/>
    <mergeCell ref="E83:G83"/>
    <mergeCell ref="H83:J83"/>
    <mergeCell ref="L83:M83"/>
    <mergeCell ref="E84:G84"/>
    <mergeCell ref="H84:J84"/>
    <mergeCell ref="L84:M84"/>
    <mergeCell ref="E89:G89"/>
    <mergeCell ref="H89:J89"/>
    <mergeCell ref="L89:M89"/>
    <mergeCell ref="E87:G87"/>
    <mergeCell ref="H87:J87"/>
    <mergeCell ref="L87:M87"/>
    <mergeCell ref="E88:G88"/>
    <mergeCell ref="H88:J88"/>
    <mergeCell ref="L88:M88"/>
    <mergeCell ref="E91:G91"/>
    <mergeCell ref="H91:J91"/>
    <mergeCell ref="L91:M91"/>
    <mergeCell ref="D92:J92"/>
    <mergeCell ref="L92:N92"/>
    <mergeCell ref="D93:J93"/>
    <mergeCell ref="L93:M93"/>
    <mergeCell ref="E90:G90"/>
    <mergeCell ref="H90:J90"/>
    <mergeCell ref="L90:M90"/>
    <mergeCell ref="L77:M77"/>
    <mergeCell ref="D45:N45"/>
    <mergeCell ref="L6:M6"/>
    <mergeCell ref="E74:G74"/>
    <mergeCell ref="H74:J74"/>
    <mergeCell ref="L74:M74"/>
    <mergeCell ref="E75:G75"/>
    <mergeCell ref="E76:G76"/>
    <mergeCell ref="H75:J75"/>
    <mergeCell ref="H76:J76"/>
    <mergeCell ref="L75:M75"/>
    <mergeCell ref="L76:M76"/>
    <mergeCell ref="E77:G77"/>
    <mergeCell ref="H77:J77"/>
    <mergeCell ref="E72:G72"/>
    <mergeCell ref="H72:J72"/>
    <mergeCell ref="L72:M72"/>
    <mergeCell ref="E70:G70"/>
    <mergeCell ref="H70:J70"/>
    <mergeCell ref="L70:M70"/>
    <mergeCell ref="E71:G71"/>
    <mergeCell ref="H71:J71"/>
    <mergeCell ref="L71:M71"/>
    <mergeCell ref="D68:J6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Layout" zoomScaleNormal="100" workbookViewId="0">
      <selection activeCell="J16" sqref="J16"/>
    </sheetView>
  </sheetViews>
  <sheetFormatPr defaultRowHeight="15"/>
  <cols>
    <col min="1" max="1" width="3.85546875" customWidth="1"/>
    <col min="4" max="4" width="6.85546875" customWidth="1"/>
    <col min="14" max="14" width="17.42578125" customWidth="1"/>
  </cols>
  <sheetData>
    <row r="1" spans="1:14">
      <c r="A1" s="90">
        <v>13</v>
      </c>
      <c r="B1" s="107" t="s">
        <v>322</v>
      </c>
      <c r="C1" s="5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66" customHeight="1">
      <c r="A2" s="91"/>
      <c r="B2" s="108"/>
      <c r="C2" s="56"/>
      <c r="D2" s="43">
        <v>1</v>
      </c>
      <c r="E2" s="47" t="s">
        <v>316</v>
      </c>
      <c r="F2" s="48"/>
      <c r="G2" s="49"/>
      <c r="H2" s="50" t="s">
        <v>46</v>
      </c>
      <c r="I2" s="51"/>
      <c r="J2" s="52"/>
      <c r="K2" s="18">
        <v>1</v>
      </c>
      <c r="L2" s="50" t="s">
        <v>21</v>
      </c>
      <c r="M2" s="52"/>
      <c r="N2" s="26" t="s">
        <v>25</v>
      </c>
    </row>
    <row r="3" spans="1:14">
      <c r="A3" s="91"/>
      <c r="B3" s="108"/>
      <c r="C3" s="56"/>
      <c r="D3" s="64" t="s">
        <v>149</v>
      </c>
      <c r="E3" s="65"/>
      <c r="F3" s="65"/>
      <c r="G3" s="65"/>
      <c r="H3" s="65"/>
      <c r="I3" s="65"/>
      <c r="J3" s="65"/>
      <c r="K3" s="19">
        <f>SUM(K2:K2)</f>
        <v>1</v>
      </c>
      <c r="L3" s="50"/>
      <c r="M3" s="52"/>
      <c r="N3" s="18"/>
    </row>
    <row r="4" spans="1:14">
      <c r="A4" s="91"/>
      <c r="B4" s="108"/>
      <c r="C4" s="56"/>
      <c r="D4" s="75" t="s">
        <v>22</v>
      </c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55.5" customHeight="1">
      <c r="A5" s="91"/>
      <c r="B5" s="108"/>
      <c r="C5" s="56"/>
      <c r="D5" s="41">
        <v>2</v>
      </c>
      <c r="E5" s="47" t="s">
        <v>257</v>
      </c>
      <c r="F5" s="48"/>
      <c r="G5" s="49"/>
      <c r="H5" s="50" t="s">
        <v>37</v>
      </c>
      <c r="I5" s="51"/>
      <c r="J5" s="52"/>
      <c r="K5" s="18">
        <v>1</v>
      </c>
      <c r="L5" s="50" t="s">
        <v>49</v>
      </c>
      <c r="M5" s="52"/>
      <c r="N5" s="18" t="s">
        <v>45</v>
      </c>
    </row>
    <row r="6" spans="1:14">
      <c r="A6" s="91"/>
      <c r="B6" s="108"/>
      <c r="C6" s="56"/>
      <c r="D6" s="64" t="s">
        <v>150</v>
      </c>
      <c r="E6" s="65"/>
      <c r="F6" s="65"/>
      <c r="G6" s="65"/>
      <c r="H6" s="65"/>
      <c r="I6" s="65"/>
      <c r="J6" s="84"/>
      <c r="K6" s="19">
        <f>SUM(K5:K5)</f>
        <v>1</v>
      </c>
      <c r="L6" s="41"/>
      <c r="M6" s="42"/>
      <c r="N6" s="42"/>
    </row>
    <row r="7" spans="1:14">
      <c r="A7" s="91"/>
      <c r="B7" s="108"/>
      <c r="C7" s="56"/>
      <c r="D7" s="75" t="s">
        <v>28</v>
      </c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43.5" customHeight="1">
      <c r="A8" s="91"/>
      <c r="B8" s="108"/>
      <c r="C8" s="56"/>
      <c r="D8" s="41">
        <v>3</v>
      </c>
      <c r="E8" s="47" t="s">
        <v>261</v>
      </c>
      <c r="F8" s="48"/>
      <c r="G8" s="49"/>
      <c r="H8" s="50" t="s">
        <v>47</v>
      </c>
      <c r="I8" s="51"/>
      <c r="J8" s="52"/>
      <c r="K8" s="18">
        <v>1</v>
      </c>
      <c r="L8" s="50" t="s">
        <v>67</v>
      </c>
      <c r="M8" s="52"/>
      <c r="N8" s="18" t="s">
        <v>15</v>
      </c>
    </row>
    <row r="9" spans="1:14">
      <c r="A9" s="91"/>
      <c r="B9" s="108"/>
      <c r="C9" s="56"/>
      <c r="D9" s="64" t="s">
        <v>151</v>
      </c>
      <c r="E9" s="65"/>
      <c r="F9" s="65"/>
      <c r="G9" s="65"/>
      <c r="H9" s="65"/>
      <c r="I9" s="65"/>
      <c r="J9" s="84"/>
      <c r="K9" s="19">
        <f>SUM(K8:K8)</f>
        <v>1</v>
      </c>
      <c r="L9" s="50"/>
      <c r="M9" s="52"/>
      <c r="N9" s="42"/>
    </row>
    <row r="10" spans="1:14">
      <c r="A10" s="91"/>
      <c r="B10" s="108"/>
      <c r="C10" s="56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58.5" customHeight="1">
      <c r="A11" s="91"/>
      <c r="B11" s="108"/>
      <c r="C11" s="56"/>
      <c r="D11" s="43">
        <v>4</v>
      </c>
      <c r="E11" s="47" t="s">
        <v>264</v>
      </c>
      <c r="F11" s="48"/>
      <c r="G11" s="49"/>
      <c r="H11" s="50" t="s">
        <v>37</v>
      </c>
      <c r="I11" s="51"/>
      <c r="J11" s="52"/>
      <c r="K11" s="18">
        <v>1</v>
      </c>
      <c r="L11" s="50" t="s">
        <v>32</v>
      </c>
      <c r="M11" s="52"/>
      <c r="N11" s="18" t="s">
        <v>45</v>
      </c>
    </row>
    <row r="12" spans="1:14">
      <c r="A12" s="91"/>
      <c r="B12" s="108"/>
      <c r="C12" s="56"/>
      <c r="D12" s="81" t="s">
        <v>152</v>
      </c>
      <c r="E12" s="82"/>
      <c r="F12" s="82"/>
      <c r="G12" s="82"/>
      <c r="H12" s="82"/>
      <c r="I12" s="82"/>
      <c r="J12" s="83"/>
      <c r="K12" s="46">
        <f>SUM(K11:K11)</f>
        <v>1</v>
      </c>
      <c r="L12" s="62"/>
      <c r="M12" s="63"/>
      <c r="N12" s="44"/>
    </row>
    <row r="13" spans="1:14">
      <c r="A13" s="92"/>
      <c r="B13" s="109"/>
      <c r="C13" s="58"/>
      <c r="D13" s="81" t="s">
        <v>153</v>
      </c>
      <c r="E13" s="82"/>
      <c r="F13" s="82"/>
      <c r="G13" s="82"/>
      <c r="H13" s="82"/>
      <c r="I13" s="82"/>
      <c r="J13" s="83"/>
      <c r="K13" s="46">
        <f>K12+K9+K6+K3</f>
        <v>4</v>
      </c>
      <c r="L13" s="62"/>
      <c r="M13" s="63"/>
      <c r="N13" s="44"/>
    </row>
  </sheetData>
  <mergeCells count="27">
    <mergeCell ref="A1:A13"/>
    <mergeCell ref="B1:C13"/>
    <mergeCell ref="D1:N1"/>
    <mergeCell ref="D3:J3"/>
    <mergeCell ref="L3:M3"/>
    <mergeCell ref="D4:N4"/>
    <mergeCell ref="E2:G2"/>
    <mergeCell ref="H2:J2"/>
    <mergeCell ref="L2:M2"/>
    <mergeCell ref="D10:N10"/>
    <mergeCell ref="D6:J6"/>
    <mergeCell ref="D7:N7"/>
    <mergeCell ref="E5:G5"/>
    <mergeCell ref="H5:J5"/>
    <mergeCell ref="L5:M5"/>
    <mergeCell ref="E8:G8"/>
    <mergeCell ref="H8:J8"/>
    <mergeCell ref="L8:M8"/>
    <mergeCell ref="D9:J9"/>
    <mergeCell ref="L9:M9"/>
    <mergeCell ref="D12:J12"/>
    <mergeCell ref="L12:M12"/>
    <mergeCell ref="D13:J13"/>
    <mergeCell ref="L13:M13"/>
    <mergeCell ref="E11:G11"/>
    <mergeCell ref="H11:J11"/>
    <mergeCell ref="L11:M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Layout" zoomScaleNormal="100" workbookViewId="0">
      <selection activeCell="D17" sqref="D17"/>
    </sheetView>
  </sheetViews>
  <sheetFormatPr defaultRowHeight="15"/>
  <cols>
    <col min="1" max="1" width="5.28515625" customWidth="1"/>
    <col min="4" max="4" width="7.140625" customWidth="1"/>
    <col min="14" max="14" width="17.85546875" customWidth="1"/>
  </cols>
  <sheetData>
    <row r="1" spans="1:14" ht="16.5" customHeight="1">
      <c r="A1" s="90">
        <v>4</v>
      </c>
      <c r="B1" s="93" t="s">
        <v>177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58.5" customHeight="1">
      <c r="A2" s="91"/>
      <c r="B2" s="95"/>
      <c r="C2" s="96"/>
      <c r="D2" s="10">
        <v>1</v>
      </c>
      <c r="E2" s="87" t="s">
        <v>178</v>
      </c>
      <c r="F2" s="88"/>
      <c r="G2" s="89"/>
      <c r="H2" s="62" t="s">
        <v>37</v>
      </c>
      <c r="I2" s="66"/>
      <c r="J2" s="63"/>
      <c r="K2" s="10">
        <v>1</v>
      </c>
      <c r="L2" s="62" t="s">
        <v>40</v>
      </c>
      <c r="M2" s="63"/>
      <c r="N2" s="10" t="s">
        <v>45</v>
      </c>
    </row>
    <row r="3" spans="1:14" ht="61.5" customHeight="1">
      <c r="A3" s="91"/>
      <c r="B3" s="95"/>
      <c r="C3" s="96"/>
      <c r="D3" s="10">
        <v>2</v>
      </c>
      <c r="E3" s="87" t="s">
        <v>179</v>
      </c>
      <c r="F3" s="88"/>
      <c r="G3" s="89"/>
      <c r="H3" s="62" t="s">
        <v>37</v>
      </c>
      <c r="I3" s="66"/>
      <c r="J3" s="63"/>
      <c r="K3" s="10">
        <v>1</v>
      </c>
      <c r="L3" s="62" t="s">
        <v>21</v>
      </c>
      <c r="M3" s="63"/>
      <c r="N3" s="10" t="s">
        <v>45</v>
      </c>
    </row>
    <row r="4" spans="1:14" ht="16.5" customHeight="1">
      <c r="A4" s="91"/>
      <c r="B4" s="95"/>
      <c r="C4" s="96"/>
      <c r="D4" s="81" t="s">
        <v>149</v>
      </c>
      <c r="E4" s="82"/>
      <c r="F4" s="82"/>
      <c r="G4" s="82"/>
      <c r="H4" s="82"/>
      <c r="I4" s="82"/>
      <c r="J4" s="83"/>
      <c r="K4" s="11">
        <f>SUM(K2:K3)</f>
        <v>2</v>
      </c>
      <c r="L4" s="62"/>
      <c r="M4" s="63"/>
      <c r="N4" s="10"/>
    </row>
    <row r="5" spans="1:14" ht="16.5" customHeight="1">
      <c r="A5" s="91"/>
      <c r="B5" s="95"/>
      <c r="C5" s="96"/>
      <c r="D5" s="69" t="s">
        <v>22</v>
      </c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25.5" customHeight="1">
      <c r="A6" s="91"/>
      <c r="B6" s="95"/>
      <c r="C6" s="96"/>
      <c r="D6" s="10">
        <v>3</v>
      </c>
      <c r="E6" s="87" t="s">
        <v>101</v>
      </c>
      <c r="F6" s="88"/>
      <c r="G6" s="89"/>
      <c r="H6" s="62" t="s">
        <v>37</v>
      </c>
      <c r="I6" s="66"/>
      <c r="J6" s="63"/>
      <c r="K6" s="10">
        <v>1</v>
      </c>
      <c r="L6" s="62" t="s">
        <v>23</v>
      </c>
      <c r="M6" s="63"/>
      <c r="N6" s="10" t="s">
        <v>45</v>
      </c>
    </row>
    <row r="7" spans="1:14" ht="39" customHeight="1">
      <c r="A7" s="91"/>
      <c r="B7" s="95"/>
      <c r="C7" s="96"/>
      <c r="D7" s="10">
        <v>4</v>
      </c>
      <c r="E7" s="87" t="s">
        <v>185</v>
      </c>
      <c r="F7" s="88"/>
      <c r="G7" s="89"/>
      <c r="H7" s="62" t="s">
        <v>47</v>
      </c>
      <c r="I7" s="66"/>
      <c r="J7" s="63"/>
      <c r="K7" s="10">
        <v>1</v>
      </c>
      <c r="L7" s="62" t="s">
        <v>23</v>
      </c>
      <c r="M7" s="63"/>
      <c r="N7" s="10" t="s">
        <v>186</v>
      </c>
    </row>
    <row r="8" spans="1:14" ht="63" customHeight="1">
      <c r="A8" s="91"/>
      <c r="B8" s="95"/>
      <c r="C8" s="96"/>
      <c r="D8" s="10">
        <v>5</v>
      </c>
      <c r="E8" s="87" t="s">
        <v>180</v>
      </c>
      <c r="F8" s="88"/>
      <c r="G8" s="89"/>
      <c r="H8" s="62" t="s">
        <v>37</v>
      </c>
      <c r="I8" s="66"/>
      <c r="J8" s="63"/>
      <c r="K8" s="10">
        <v>1</v>
      </c>
      <c r="L8" s="62" t="s">
        <v>27</v>
      </c>
      <c r="M8" s="63"/>
      <c r="N8" s="10" t="s">
        <v>45</v>
      </c>
    </row>
    <row r="9" spans="1:14" ht="16.5" customHeight="1">
      <c r="A9" s="91"/>
      <c r="B9" s="95"/>
      <c r="C9" s="96"/>
      <c r="D9" s="81" t="s">
        <v>150</v>
      </c>
      <c r="E9" s="82"/>
      <c r="F9" s="82"/>
      <c r="G9" s="82"/>
      <c r="H9" s="82"/>
      <c r="I9" s="82"/>
      <c r="J9" s="83"/>
      <c r="K9" s="11">
        <f>SUM(K6:K8)</f>
        <v>3</v>
      </c>
      <c r="L9" s="62"/>
      <c r="M9" s="63"/>
      <c r="N9" s="10"/>
    </row>
    <row r="10" spans="1:14" ht="16.5" customHeight="1">
      <c r="A10" s="91"/>
      <c r="B10" s="95"/>
      <c r="C10" s="96"/>
      <c r="D10" s="69" t="s">
        <v>28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27.75" customHeight="1">
      <c r="A11" s="91"/>
      <c r="B11" s="95"/>
      <c r="C11" s="96"/>
      <c r="D11" s="10">
        <v>6</v>
      </c>
      <c r="E11" s="62" t="s">
        <v>181</v>
      </c>
      <c r="F11" s="66"/>
      <c r="G11" s="66"/>
      <c r="H11" s="62" t="s">
        <v>37</v>
      </c>
      <c r="I11" s="66"/>
      <c r="J11" s="63"/>
      <c r="K11" s="10">
        <v>1</v>
      </c>
      <c r="L11" s="62" t="s">
        <v>67</v>
      </c>
      <c r="M11" s="63"/>
      <c r="N11" s="10" t="s">
        <v>45</v>
      </c>
    </row>
    <row r="12" spans="1:14" ht="16.5" customHeight="1">
      <c r="A12" s="91"/>
      <c r="B12" s="95"/>
      <c r="C12" s="96"/>
      <c r="D12" s="81" t="s">
        <v>151</v>
      </c>
      <c r="E12" s="82"/>
      <c r="F12" s="82"/>
      <c r="G12" s="82"/>
      <c r="H12" s="82"/>
      <c r="I12" s="82"/>
      <c r="J12" s="82"/>
      <c r="K12" s="11">
        <f>SUM(K11)</f>
        <v>1</v>
      </c>
      <c r="L12" s="62"/>
      <c r="M12" s="63"/>
      <c r="N12" s="10"/>
    </row>
    <row r="13" spans="1:14" ht="16.5" customHeight="1">
      <c r="A13" s="91"/>
      <c r="B13" s="95"/>
      <c r="C13" s="96"/>
      <c r="D13" s="69" t="s">
        <v>30</v>
      </c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1:14" ht="28.5" customHeight="1">
      <c r="A14" s="91"/>
      <c r="B14" s="95"/>
      <c r="C14" s="96"/>
      <c r="D14" s="10">
        <v>7</v>
      </c>
      <c r="E14" s="87" t="s">
        <v>104</v>
      </c>
      <c r="F14" s="88"/>
      <c r="G14" s="89"/>
      <c r="H14" s="62" t="s">
        <v>37</v>
      </c>
      <c r="I14" s="66"/>
      <c r="J14" s="63"/>
      <c r="K14" s="10">
        <v>1</v>
      </c>
      <c r="L14" s="62" t="s">
        <v>32</v>
      </c>
      <c r="M14" s="63"/>
      <c r="N14" s="10" t="s">
        <v>45</v>
      </c>
    </row>
    <row r="15" spans="1:14" ht="63" customHeight="1">
      <c r="A15" s="91"/>
      <c r="B15" s="95"/>
      <c r="C15" s="96"/>
      <c r="D15" s="12">
        <v>8</v>
      </c>
      <c r="E15" s="87" t="s">
        <v>182</v>
      </c>
      <c r="F15" s="88"/>
      <c r="G15" s="89"/>
      <c r="H15" s="62" t="s">
        <v>37</v>
      </c>
      <c r="I15" s="66"/>
      <c r="J15" s="63"/>
      <c r="K15" s="10">
        <v>1</v>
      </c>
      <c r="L15" s="62" t="s">
        <v>34</v>
      </c>
      <c r="M15" s="63"/>
      <c r="N15" s="10" t="s">
        <v>45</v>
      </c>
    </row>
    <row r="16" spans="1:14" ht="63" customHeight="1">
      <c r="A16" s="91"/>
      <c r="B16" s="95"/>
      <c r="C16" s="96"/>
      <c r="D16" s="12">
        <v>9</v>
      </c>
      <c r="E16" s="87" t="s">
        <v>183</v>
      </c>
      <c r="F16" s="88"/>
      <c r="G16" s="89"/>
      <c r="H16" s="62" t="s">
        <v>37</v>
      </c>
      <c r="I16" s="66"/>
      <c r="J16" s="63"/>
      <c r="K16" s="10">
        <v>1</v>
      </c>
      <c r="L16" s="62" t="s">
        <v>34</v>
      </c>
      <c r="M16" s="63"/>
      <c r="N16" s="10" t="s">
        <v>45</v>
      </c>
    </row>
    <row r="17" spans="1:14" ht="36.75" customHeight="1">
      <c r="A17" s="91"/>
      <c r="B17" s="95"/>
      <c r="C17" s="96"/>
      <c r="D17" s="12">
        <v>12</v>
      </c>
      <c r="E17" s="87" t="s">
        <v>184</v>
      </c>
      <c r="F17" s="88"/>
      <c r="G17" s="89"/>
      <c r="H17" s="62" t="s">
        <v>37</v>
      </c>
      <c r="I17" s="66"/>
      <c r="J17" s="63"/>
      <c r="K17" s="10">
        <v>1</v>
      </c>
      <c r="L17" s="62" t="s">
        <v>34</v>
      </c>
      <c r="M17" s="63"/>
      <c r="N17" s="10" t="s">
        <v>45</v>
      </c>
    </row>
    <row r="18" spans="1:14" ht="38.25" customHeight="1">
      <c r="A18" s="91"/>
      <c r="B18" s="95"/>
      <c r="C18" s="96"/>
      <c r="D18" s="10">
        <v>13</v>
      </c>
      <c r="E18" s="87" t="s">
        <v>236</v>
      </c>
      <c r="F18" s="88"/>
      <c r="G18" s="89"/>
      <c r="H18" s="62" t="s">
        <v>37</v>
      </c>
      <c r="I18" s="66"/>
      <c r="J18" s="63"/>
      <c r="K18" s="10">
        <v>1</v>
      </c>
      <c r="L18" s="62" t="s">
        <v>38</v>
      </c>
      <c r="M18" s="63"/>
      <c r="N18" s="10" t="s">
        <v>45</v>
      </c>
    </row>
    <row r="19" spans="1:14" ht="17.25" customHeight="1">
      <c r="A19" s="91"/>
      <c r="B19" s="95"/>
      <c r="C19" s="96"/>
      <c r="D19" s="81" t="s">
        <v>152</v>
      </c>
      <c r="E19" s="82"/>
      <c r="F19" s="82"/>
      <c r="G19" s="82"/>
      <c r="H19" s="82"/>
      <c r="I19" s="82"/>
      <c r="J19" s="83"/>
      <c r="K19" s="11">
        <f>SUM(K14:K18)</f>
        <v>5</v>
      </c>
      <c r="L19" s="62"/>
      <c r="M19" s="63"/>
      <c r="N19" s="10"/>
    </row>
    <row r="20" spans="1:14" ht="15.75" customHeight="1">
      <c r="A20" s="92"/>
      <c r="B20" s="97"/>
      <c r="C20" s="98"/>
      <c r="D20" s="81" t="s">
        <v>153</v>
      </c>
      <c r="E20" s="82"/>
      <c r="F20" s="82"/>
      <c r="G20" s="82"/>
      <c r="H20" s="82"/>
      <c r="I20" s="82"/>
      <c r="J20" s="83"/>
      <c r="K20" s="11">
        <f>K19+K9+K4+K12</f>
        <v>11</v>
      </c>
      <c r="L20" s="62"/>
      <c r="M20" s="63"/>
      <c r="N20" s="10"/>
    </row>
  </sheetData>
  <mergeCells count="49">
    <mergeCell ref="H18:J18"/>
    <mergeCell ref="L18:M18"/>
    <mergeCell ref="E17:G17"/>
    <mergeCell ref="A1:A20"/>
    <mergeCell ref="B1:C20"/>
    <mergeCell ref="D1:N1"/>
    <mergeCell ref="E2:G2"/>
    <mergeCell ref="H2:J2"/>
    <mergeCell ref="L2:M2"/>
    <mergeCell ref="E3:G3"/>
    <mergeCell ref="H3:J3"/>
    <mergeCell ref="L3:M3"/>
    <mergeCell ref="D4:J4"/>
    <mergeCell ref="H6:J6"/>
    <mergeCell ref="L6:M6"/>
    <mergeCell ref="D9:J9"/>
    <mergeCell ref="D19:J19"/>
    <mergeCell ref="L19:M19"/>
    <mergeCell ref="L17:M17"/>
    <mergeCell ref="L7:M7"/>
    <mergeCell ref="D20:J20"/>
    <mergeCell ref="L20:M20"/>
    <mergeCell ref="E8:G8"/>
    <mergeCell ref="H8:J8"/>
    <mergeCell ref="L8:M8"/>
    <mergeCell ref="D10:N10"/>
    <mergeCell ref="E11:G11"/>
    <mergeCell ref="H11:J11"/>
    <mergeCell ref="E15:G15"/>
    <mergeCell ref="H15:J15"/>
    <mergeCell ref="L15:M15"/>
    <mergeCell ref="E18:G18"/>
    <mergeCell ref="L4:M4"/>
    <mergeCell ref="D5:N5"/>
    <mergeCell ref="E6:G6"/>
    <mergeCell ref="H17:J17"/>
    <mergeCell ref="E16:G16"/>
    <mergeCell ref="H16:J16"/>
    <mergeCell ref="L16:M16"/>
    <mergeCell ref="L9:M9"/>
    <mergeCell ref="E7:G7"/>
    <mergeCell ref="H7:J7"/>
    <mergeCell ref="L11:M11"/>
    <mergeCell ref="D12:J12"/>
    <mergeCell ref="L12:M12"/>
    <mergeCell ref="D13:N13"/>
    <mergeCell ref="E14:G14"/>
    <mergeCell ref="H14:J14"/>
    <mergeCell ref="L14:M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"/>
  <sheetViews>
    <sheetView view="pageLayout" zoomScaleNormal="100" workbookViewId="0">
      <selection activeCell="E15" sqref="E15:G15"/>
    </sheetView>
  </sheetViews>
  <sheetFormatPr defaultRowHeight="15"/>
  <cols>
    <col min="1" max="1" width="5.42578125" customWidth="1"/>
    <col min="4" max="4" width="5.5703125" customWidth="1"/>
    <col min="14" max="14" width="18.140625" customWidth="1"/>
  </cols>
  <sheetData>
    <row r="1" spans="1:28" ht="17.25" customHeight="1">
      <c r="A1" s="90">
        <v>5</v>
      </c>
      <c r="B1" s="93" t="s">
        <v>195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0"/>
      <c r="R1" s="7"/>
      <c r="S1" s="103"/>
      <c r="T1" s="103"/>
      <c r="U1" s="103"/>
      <c r="V1" s="99"/>
      <c r="W1" s="99"/>
      <c r="X1" s="99"/>
      <c r="Y1" s="7"/>
      <c r="Z1" s="99"/>
      <c r="AA1" s="99"/>
      <c r="AB1" s="7"/>
    </row>
    <row r="2" spans="1:28" ht="25.5" customHeight="1">
      <c r="A2" s="91"/>
      <c r="B2" s="95"/>
      <c r="C2" s="96"/>
      <c r="D2" s="10">
        <v>1</v>
      </c>
      <c r="E2" s="47" t="s">
        <v>96</v>
      </c>
      <c r="F2" s="48"/>
      <c r="G2" s="49"/>
      <c r="H2" s="62" t="s">
        <v>37</v>
      </c>
      <c r="I2" s="66"/>
      <c r="J2" s="63"/>
      <c r="K2" s="10">
        <v>4</v>
      </c>
      <c r="L2" s="62" t="s">
        <v>14</v>
      </c>
      <c r="M2" s="63"/>
      <c r="N2" s="10" t="s">
        <v>45</v>
      </c>
      <c r="R2" s="7"/>
      <c r="S2" s="103"/>
      <c r="T2" s="103"/>
      <c r="U2" s="103"/>
      <c r="V2" s="99"/>
      <c r="W2" s="99"/>
      <c r="X2" s="99"/>
      <c r="Y2" s="7"/>
      <c r="Z2" s="99"/>
      <c r="AA2" s="99"/>
      <c r="AB2" s="7"/>
    </row>
    <row r="3" spans="1:28" ht="62.25" customHeight="1">
      <c r="A3" s="91"/>
      <c r="B3" s="95"/>
      <c r="C3" s="96"/>
      <c r="D3" s="10">
        <v>2</v>
      </c>
      <c r="E3" s="87" t="s">
        <v>97</v>
      </c>
      <c r="F3" s="88"/>
      <c r="G3" s="89"/>
      <c r="H3" s="62" t="s">
        <v>37</v>
      </c>
      <c r="I3" s="66"/>
      <c r="J3" s="63"/>
      <c r="K3" s="10">
        <v>4</v>
      </c>
      <c r="L3" s="62" t="s">
        <v>98</v>
      </c>
      <c r="M3" s="63"/>
      <c r="N3" s="10" t="s">
        <v>45</v>
      </c>
      <c r="R3" s="7"/>
      <c r="S3" s="103"/>
      <c r="T3" s="103"/>
      <c r="U3" s="103"/>
      <c r="V3" s="99"/>
      <c r="W3" s="99"/>
      <c r="X3" s="99"/>
      <c r="Y3" s="7"/>
      <c r="Z3" s="99"/>
      <c r="AA3" s="99"/>
      <c r="AB3" s="7"/>
    </row>
    <row r="4" spans="1:28" ht="18" customHeight="1">
      <c r="A4" s="91"/>
      <c r="B4" s="95"/>
      <c r="C4" s="96"/>
      <c r="D4" s="81" t="s">
        <v>158</v>
      </c>
      <c r="E4" s="82"/>
      <c r="F4" s="82"/>
      <c r="G4" s="82"/>
      <c r="H4" s="82"/>
      <c r="I4" s="82"/>
      <c r="J4" s="83"/>
      <c r="K4" s="11">
        <f>SUM(K2:K3)</f>
        <v>8</v>
      </c>
      <c r="L4" s="100"/>
      <c r="M4" s="101"/>
      <c r="N4" s="102"/>
      <c r="R4" s="7"/>
      <c r="S4" s="103"/>
      <c r="T4" s="103"/>
      <c r="U4" s="103"/>
      <c r="V4" s="99"/>
      <c r="W4" s="99"/>
      <c r="X4" s="99"/>
      <c r="Y4" s="7"/>
      <c r="Z4" s="99"/>
      <c r="AA4" s="99"/>
      <c r="AB4" s="7"/>
    </row>
    <row r="5" spans="1:28" ht="17.25" customHeight="1">
      <c r="A5" s="91"/>
      <c r="B5" s="95"/>
      <c r="C5" s="96"/>
      <c r="D5" s="69" t="s">
        <v>22</v>
      </c>
      <c r="E5" s="70"/>
      <c r="F5" s="70"/>
      <c r="G5" s="70"/>
      <c r="H5" s="70"/>
      <c r="I5" s="70"/>
      <c r="J5" s="70"/>
      <c r="K5" s="70"/>
      <c r="L5" s="70"/>
      <c r="M5" s="70"/>
      <c r="N5" s="71"/>
      <c r="R5" s="7"/>
      <c r="S5" s="103"/>
      <c r="T5" s="103"/>
      <c r="U5" s="103"/>
      <c r="V5" s="99"/>
      <c r="W5" s="99"/>
      <c r="X5" s="99"/>
      <c r="Y5" s="7"/>
      <c r="Z5" s="99"/>
      <c r="AA5" s="99"/>
      <c r="AB5" s="7"/>
    </row>
    <row r="6" spans="1:28" ht="37.5" customHeight="1">
      <c r="A6" s="91"/>
      <c r="B6" s="95"/>
      <c r="C6" s="96"/>
      <c r="D6" s="10">
        <v>3</v>
      </c>
      <c r="E6" s="87" t="s">
        <v>187</v>
      </c>
      <c r="F6" s="88"/>
      <c r="G6" s="89"/>
      <c r="H6" s="62" t="s">
        <v>37</v>
      </c>
      <c r="I6" s="66"/>
      <c r="J6" s="63"/>
      <c r="K6" s="10">
        <v>1</v>
      </c>
      <c r="L6" s="62" t="s">
        <v>23</v>
      </c>
      <c r="M6" s="63"/>
      <c r="N6" s="10" t="s">
        <v>45</v>
      </c>
      <c r="R6" s="7"/>
      <c r="S6" s="103"/>
      <c r="T6" s="103"/>
      <c r="U6" s="103"/>
      <c r="V6" s="99"/>
      <c r="W6" s="99"/>
      <c r="X6" s="99"/>
      <c r="Y6" s="7"/>
      <c r="Z6" s="99"/>
      <c r="AA6" s="99"/>
      <c r="AB6" s="7"/>
    </row>
    <row r="7" spans="1:28" ht="33.75" customHeight="1">
      <c r="A7" s="91"/>
      <c r="B7" s="95"/>
      <c r="C7" s="96"/>
      <c r="D7" s="10">
        <v>4</v>
      </c>
      <c r="E7" s="47" t="s">
        <v>99</v>
      </c>
      <c r="F7" s="48"/>
      <c r="G7" s="49"/>
      <c r="H7" s="62" t="s">
        <v>37</v>
      </c>
      <c r="I7" s="66"/>
      <c r="J7" s="63"/>
      <c r="K7" s="10">
        <v>4</v>
      </c>
      <c r="L7" s="62" t="s">
        <v>100</v>
      </c>
      <c r="M7" s="63"/>
      <c r="N7" s="10" t="s">
        <v>45</v>
      </c>
      <c r="R7" s="7"/>
      <c r="S7" s="103"/>
      <c r="T7" s="103"/>
      <c r="U7" s="103"/>
      <c r="V7" s="99"/>
      <c r="W7" s="99"/>
      <c r="X7" s="99"/>
      <c r="Y7" s="7"/>
      <c r="Z7" s="99"/>
      <c r="AA7" s="99"/>
      <c r="AB7" s="7"/>
    </row>
    <row r="8" spans="1:28" ht="40.5" customHeight="1">
      <c r="A8" s="91"/>
      <c r="B8" s="95"/>
      <c r="C8" s="96"/>
      <c r="D8" s="10">
        <v>5</v>
      </c>
      <c r="E8" s="87" t="s">
        <v>102</v>
      </c>
      <c r="F8" s="88"/>
      <c r="G8" s="89"/>
      <c r="H8" s="62" t="s">
        <v>37</v>
      </c>
      <c r="I8" s="66"/>
      <c r="J8" s="63"/>
      <c r="K8" s="10">
        <v>4</v>
      </c>
      <c r="L8" s="62" t="s">
        <v>27</v>
      </c>
      <c r="M8" s="63"/>
      <c r="N8" s="10" t="s">
        <v>45</v>
      </c>
      <c r="R8" s="7"/>
      <c r="S8" s="103"/>
      <c r="T8" s="103"/>
      <c r="U8" s="103"/>
      <c r="V8" s="99"/>
      <c r="W8" s="99"/>
      <c r="X8" s="99"/>
      <c r="Y8" s="7"/>
      <c r="Z8" s="99"/>
      <c r="AA8" s="99"/>
      <c r="AB8" s="7"/>
    </row>
    <row r="9" spans="1:28" ht="30.75" customHeight="1">
      <c r="A9" s="91"/>
      <c r="B9" s="95"/>
      <c r="C9" s="96"/>
      <c r="D9" s="10">
        <v>6</v>
      </c>
      <c r="E9" s="47" t="s">
        <v>103</v>
      </c>
      <c r="F9" s="48"/>
      <c r="G9" s="49"/>
      <c r="H9" s="62" t="s">
        <v>37</v>
      </c>
      <c r="I9" s="66"/>
      <c r="J9" s="63"/>
      <c r="K9" s="10">
        <v>4</v>
      </c>
      <c r="L9" s="62" t="s">
        <v>27</v>
      </c>
      <c r="M9" s="63"/>
      <c r="N9" s="10" t="s">
        <v>45</v>
      </c>
      <c r="R9" s="7"/>
      <c r="S9" s="103"/>
      <c r="T9" s="103"/>
      <c r="U9" s="103"/>
      <c r="V9" s="99"/>
      <c r="W9" s="99"/>
      <c r="X9" s="99"/>
      <c r="Y9" s="7"/>
      <c r="Z9" s="99"/>
      <c r="AA9" s="99"/>
      <c r="AB9" s="7"/>
    </row>
    <row r="10" spans="1:28" ht="15.75" customHeight="1">
      <c r="A10" s="91"/>
      <c r="B10" s="95"/>
      <c r="C10" s="96"/>
      <c r="D10" s="81" t="s">
        <v>157</v>
      </c>
      <c r="E10" s="82"/>
      <c r="F10" s="82"/>
      <c r="G10" s="82"/>
      <c r="H10" s="82"/>
      <c r="I10" s="82"/>
      <c r="J10" s="83"/>
      <c r="K10" s="11">
        <f>SUM(K6:K9)</f>
        <v>13</v>
      </c>
      <c r="L10" s="100"/>
      <c r="M10" s="101"/>
      <c r="N10" s="102"/>
      <c r="R10" s="7"/>
      <c r="S10" s="103"/>
      <c r="T10" s="103"/>
      <c r="U10" s="103"/>
      <c r="V10" s="99"/>
      <c r="W10" s="99"/>
      <c r="X10" s="99"/>
      <c r="Y10" s="7"/>
      <c r="Z10" s="99"/>
      <c r="AA10" s="99"/>
      <c r="AB10" s="7"/>
    </row>
    <row r="11" spans="1:28" ht="15.75" customHeight="1">
      <c r="A11" s="91"/>
      <c r="B11" s="95"/>
      <c r="C11" s="96"/>
      <c r="D11" s="69" t="s">
        <v>28</v>
      </c>
      <c r="E11" s="70"/>
      <c r="F11" s="70"/>
      <c r="G11" s="70"/>
      <c r="H11" s="70"/>
      <c r="I11" s="70"/>
      <c r="J11" s="70"/>
      <c r="K11" s="70"/>
      <c r="L11" s="70"/>
      <c r="M11" s="70"/>
      <c r="N11" s="71"/>
      <c r="R11" s="7"/>
      <c r="S11" s="103"/>
      <c r="T11" s="103"/>
      <c r="U11" s="103"/>
      <c r="V11" s="99"/>
      <c r="W11" s="99"/>
      <c r="X11" s="99"/>
      <c r="Y11" s="7"/>
      <c r="Z11" s="99"/>
      <c r="AA11" s="99"/>
      <c r="AB11" s="7"/>
    </row>
    <row r="12" spans="1:28" ht="39" customHeight="1">
      <c r="A12" s="91"/>
      <c r="B12" s="95"/>
      <c r="C12" s="96"/>
      <c r="D12" s="10">
        <v>7</v>
      </c>
      <c r="E12" s="87" t="s">
        <v>108</v>
      </c>
      <c r="F12" s="88"/>
      <c r="G12" s="89"/>
      <c r="H12" s="62" t="s">
        <v>37</v>
      </c>
      <c r="I12" s="66"/>
      <c r="J12" s="63"/>
      <c r="K12" s="10">
        <v>1</v>
      </c>
      <c r="L12" s="62" t="s">
        <v>67</v>
      </c>
      <c r="M12" s="63"/>
      <c r="N12" s="10" t="s">
        <v>45</v>
      </c>
      <c r="R12" s="7"/>
      <c r="S12" s="103"/>
      <c r="T12" s="103"/>
      <c r="U12" s="103"/>
      <c r="V12" s="99"/>
      <c r="W12" s="99"/>
      <c r="X12" s="99"/>
      <c r="Y12" s="7"/>
      <c r="Z12" s="99"/>
      <c r="AA12" s="99"/>
      <c r="AB12" s="7"/>
    </row>
    <row r="13" spans="1:28" s="4" customFormat="1" ht="17.25" customHeight="1">
      <c r="A13" s="91"/>
      <c r="B13" s="95"/>
      <c r="C13" s="96"/>
      <c r="D13" s="81" t="s">
        <v>156</v>
      </c>
      <c r="E13" s="82"/>
      <c r="F13" s="82"/>
      <c r="G13" s="82"/>
      <c r="H13" s="82"/>
      <c r="I13" s="82"/>
      <c r="J13" s="83"/>
      <c r="K13" s="11">
        <f>SUM(K12:K12)</f>
        <v>1</v>
      </c>
      <c r="L13" s="100"/>
      <c r="M13" s="102"/>
      <c r="N13" s="11"/>
      <c r="R13" s="8"/>
      <c r="S13" s="9"/>
      <c r="T13" s="9"/>
      <c r="U13" s="9"/>
      <c r="V13" s="8"/>
      <c r="W13" s="8"/>
      <c r="X13" s="8"/>
      <c r="Y13" s="8"/>
      <c r="Z13" s="8"/>
      <c r="AA13" s="8"/>
      <c r="AB13" s="8"/>
    </row>
    <row r="14" spans="1:28" s="4" customFormat="1">
      <c r="A14" s="91"/>
      <c r="B14" s="95"/>
      <c r="C14" s="96"/>
      <c r="D14" s="69" t="s">
        <v>30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  <c r="O14"/>
      <c r="P14"/>
      <c r="Q14"/>
      <c r="R14" s="7"/>
      <c r="S14" s="103"/>
      <c r="T14" s="103"/>
      <c r="U14" s="103"/>
      <c r="V14" s="99"/>
      <c r="W14" s="99"/>
      <c r="X14" s="99"/>
      <c r="Y14" s="7"/>
      <c r="Z14" s="99"/>
      <c r="AA14" s="99"/>
      <c r="AB14" s="7"/>
    </row>
    <row r="15" spans="1:28" ht="27" customHeight="1">
      <c r="A15" s="91"/>
      <c r="B15" s="95"/>
      <c r="C15" s="96"/>
      <c r="D15" s="10">
        <v>8</v>
      </c>
      <c r="E15" s="87" t="s">
        <v>106</v>
      </c>
      <c r="F15" s="88"/>
      <c r="G15" s="89"/>
      <c r="H15" s="62" t="s">
        <v>37</v>
      </c>
      <c r="I15" s="66"/>
      <c r="J15" s="63"/>
      <c r="K15" s="10">
        <v>4</v>
      </c>
      <c r="L15" s="62" t="s">
        <v>38</v>
      </c>
      <c r="M15" s="63"/>
      <c r="N15" s="10" t="s">
        <v>45</v>
      </c>
      <c r="R15" s="7"/>
      <c r="S15" s="103"/>
      <c r="T15" s="103"/>
      <c r="U15" s="103"/>
      <c r="V15" s="99"/>
      <c r="W15" s="99"/>
      <c r="X15" s="99"/>
      <c r="Y15" s="7"/>
      <c r="Z15" s="99"/>
      <c r="AA15" s="99"/>
      <c r="AB15" s="7"/>
    </row>
    <row r="16" spans="1:28" ht="18" customHeight="1">
      <c r="A16" s="91"/>
      <c r="B16" s="95"/>
      <c r="C16" s="96"/>
      <c r="D16" s="81" t="s">
        <v>155</v>
      </c>
      <c r="E16" s="82"/>
      <c r="F16" s="82"/>
      <c r="G16" s="82"/>
      <c r="H16" s="82"/>
      <c r="I16" s="82"/>
      <c r="J16" s="83"/>
      <c r="K16" s="11">
        <f>SUM(K15:K15)</f>
        <v>4</v>
      </c>
      <c r="L16" s="100"/>
      <c r="M16" s="101"/>
      <c r="N16" s="102"/>
      <c r="R16" s="7"/>
      <c r="S16" s="103"/>
      <c r="T16" s="103"/>
      <c r="U16" s="103"/>
      <c r="V16" s="99"/>
      <c r="W16" s="99"/>
      <c r="X16" s="99"/>
      <c r="Y16" s="7"/>
      <c r="Z16" s="99"/>
      <c r="AA16" s="99"/>
      <c r="AB16" s="7"/>
    </row>
    <row r="17" spans="1:28" ht="15.75" customHeight="1">
      <c r="A17" s="92"/>
      <c r="B17" s="97"/>
      <c r="C17" s="98"/>
      <c r="D17" s="81" t="s">
        <v>154</v>
      </c>
      <c r="E17" s="82"/>
      <c r="F17" s="82"/>
      <c r="G17" s="82"/>
      <c r="H17" s="82"/>
      <c r="I17" s="82"/>
      <c r="J17" s="83"/>
      <c r="K17" s="11">
        <f>K16+K13+K10+K4</f>
        <v>26</v>
      </c>
      <c r="L17" s="100"/>
      <c r="M17" s="101"/>
      <c r="N17" s="102"/>
      <c r="R17" s="7"/>
      <c r="S17" s="103"/>
      <c r="T17" s="103"/>
      <c r="U17" s="103"/>
      <c r="V17" s="99"/>
      <c r="W17" s="99"/>
      <c r="X17" s="99"/>
      <c r="Y17" s="7"/>
      <c r="Z17" s="99"/>
      <c r="AA17" s="99"/>
      <c r="AB17" s="7"/>
    </row>
  </sheetData>
  <mergeCells count="88">
    <mergeCell ref="Z1:AA1"/>
    <mergeCell ref="E2:G2"/>
    <mergeCell ref="H2:J2"/>
    <mergeCell ref="L2:M2"/>
    <mergeCell ref="S2:U2"/>
    <mergeCell ref="Z2:AA2"/>
    <mergeCell ref="A1:A17"/>
    <mergeCell ref="B1:C17"/>
    <mergeCell ref="D1:N1"/>
    <mergeCell ref="S1:U1"/>
    <mergeCell ref="V1:X1"/>
    <mergeCell ref="V2:X2"/>
    <mergeCell ref="E3:G3"/>
    <mergeCell ref="H3:J3"/>
    <mergeCell ref="L3:M3"/>
    <mergeCell ref="S3:U3"/>
    <mergeCell ref="V3:X3"/>
    <mergeCell ref="D13:J13"/>
    <mergeCell ref="Z3:AA3"/>
    <mergeCell ref="D5:N5"/>
    <mergeCell ref="S5:U5"/>
    <mergeCell ref="V5:X5"/>
    <mergeCell ref="Z5:AA5"/>
    <mergeCell ref="D4:J4"/>
    <mergeCell ref="L4:N4"/>
    <mergeCell ref="S4:U4"/>
    <mergeCell ref="V4:X4"/>
    <mergeCell ref="Z4:AA4"/>
    <mergeCell ref="Z7:AA7"/>
    <mergeCell ref="E6:G6"/>
    <mergeCell ref="H6:J6"/>
    <mergeCell ref="L6:M6"/>
    <mergeCell ref="S6:U6"/>
    <mergeCell ref="V6:X6"/>
    <mergeCell ref="Z6:AA6"/>
    <mergeCell ref="E7:G7"/>
    <mergeCell ref="H7:J7"/>
    <mergeCell ref="L7:M7"/>
    <mergeCell ref="S7:U7"/>
    <mergeCell ref="V7:X7"/>
    <mergeCell ref="Z9:AA9"/>
    <mergeCell ref="E8:G8"/>
    <mergeCell ref="H8:J8"/>
    <mergeCell ref="L8:M8"/>
    <mergeCell ref="S8:U8"/>
    <mergeCell ref="V8:X8"/>
    <mergeCell ref="Z8:AA8"/>
    <mergeCell ref="E9:G9"/>
    <mergeCell ref="H9:J9"/>
    <mergeCell ref="L9:M9"/>
    <mergeCell ref="S9:U9"/>
    <mergeCell ref="V9:X9"/>
    <mergeCell ref="Z12:AA12"/>
    <mergeCell ref="L13:M13"/>
    <mergeCell ref="D10:J10"/>
    <mergeCell ref="L10:N10"/>
    <mergeCell ref="S10:U10"/>
    <mergeCell ref="V10:X10"/>
    <mergeCell ref="Z10:AA10"/>
    <mergeCell ref="D11:N11"/>
    <mergeCell ref="S11:U11"/>
    <mergeCell ref="V11:X11"/>
    <mergeCell ref="Z11:AA11"/>
    <mergeCell ref="E12:G12"/>
    <mergeCell ref="H12:J12"/>
    <mergeCell ref="L12:M12"/>
    <mergeCell ref="S12:U12"/>
    <mergeCell ref="V12:X12"/>
    <mergeCell ref="Z15:AA15"/>
    <mergeCell ref="D14:N14"/>
    <mergeCell ref="S14:U14"/>
    <mergeCell ref="V14:X14"/>
    <mergeCell ref="Z14:AA14"/>
    <mergeCell ref="E15:G15"/>
    <mergeCell ref="H15:J15"/>
    <mergeCell ref="L15:M15"/>
    <mergeCell ref="S15:U15"/>
    <mergeCell ref="V15:X15"/>
    <mergeCell ref="Z16:AA16"/>
    <mergeCell ref="D17:J17"/>
    <mergeCell ref="L17:N17"/>
    <mergeCell ref="S17:U17"/>
    <mergeCell ref="V17:X17"/>
    <mergeCell ref="Z17:AA17"/>
    <mergeCell ref="D16:J16"/>
    <mergeCell ref="L16:N16"/>
    <mergeCell ref="S16:U16"/>
    <mergeCell ref="V16:X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Layout" zoomScaleNormal="100" workbookViewId="0">
      <selection activeCell="E11" sqref="E11:G11"/>
    </sheetView>
  </sheetViews>
  <sheetFormatPr defaultRowHeight="15"/>
  <cols>
    <col min="1" max="1" width="5.42578125" customWidth="1"/>
    <col min="4" max="4" width="6.28515625" customWidth="1"/>
    <col min="14" max="14" width="18.5703125" customWidth="1"/>
  </cols>
  <sheetData>
    <row r="1" spans="1:14" ht="15.75" customHeight="1">
      <c r="A1" s="59">
        <v>6</v>
      </c>
      <c r="B1" s="93" t="s">
        <v>163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6.75" customHeight="1">
      <c r="A2" s="60"/>
      <c r="B2" s="95"/>
      <c r="C2" s="96"/>
      <c r="D2" s="10">
        <v>1</v>
      </c>
      <c r="E2" s="87" t="s">
        <v>281</v>
      </c>
      <c r="F2" s="88"/>
      <c r="G2" s="89"/>
      <c r="H2" s="62" t="s">
        <v>46</v>
      </c>
      <c r="I2" s="66"/>
      <c r="J2" s="63"/>
      <c r="K2" s="10">
        <v>15</v>
      </c>
      <c r="L2" s="62" t="s">
        <v>21</v>
      </c>
      <c r="M2" s="63"/>
      <c r="N2" s="10" t="s">
        <v>25</v>
      </c>
    </row>
    <row r="3" spans="1:14" ht="15.75" customHeight="1">
      <c r="A3" s="60"/>
      <c r="B3" s="95"/>
      <c r="C3" s="96"/>
      <c r="D3" s="81" t="s">
        <v>149</v>
      </c>
      <c r="E3" s="82"/>
      <c r="F3" s="82"/>
      <c r="G3" s="82"/>
      <c r="H3" s="82"/>
      <c r="I3" s="82"/>
      <c r="J3" s="83"/>
      <c r="K3" s="14">
        <f>SUM(K2)</f>
        <v>15</v>
      </c>
      <c r="L3" s="62"/>
      <c r="M3" s="63"/>
      <c r="N3" s="10"/>
    </row>
    <row r="4" spans="1:14" ht="15.75" customHeight="1">
      <c r="A4" s="60"/>
      <c r="B4" s="95"/>
      <c r="C4" s="96"/>
      <c r="D4" s="69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39" customHeight="1">
      <c r="A5" s="60"/>
      <c r="B5" s="95"/>
      <c r="C5" s="96"/>
      <c r="D5" s="10">
        <v>2</v>
      </c>
      <c r="E5" s="87" t="s">
        <v>282</v>
      </c>
      <c r="F5" s="88"/>
      <c r="G5" s="89"/>
      <c r="H5" s="62" t="s">
        <v>46</v>
      </c>
      <c r="I5" s="66"/>
      <c r="J5" s="63"/>
      <c r="K5" s="10">
        <v>15</v>
      </c>
      <c r="L5" s="62" t="s">
        <v>49</v>
      </c>
      <c r="M5" s="63"/>
      <c r="N5" s="10" t="s">
        <v>25</v>
      </c>
    </row>
    <row r="6" spans="1:14" ht="15.75" customHeight="1">
      <c r="A6" s="60"/>
      <c r="B6" s="95"/>
      <c r="C6" s="96"/>
      <c r="D6" s="81" t="s">
        <v>150</v>
      </c>
      <c r="E6" s="82"/>
      <c r="F6" s="82"/>
      <c r="G6" s="82"/>
      <c r="H6" s="82"/>
      <c r="I6" s="82"/>
      <c r="J6" s="83"/>
      <c r="K6" s="11">
        <f>SUM(K5)</f>
        <v>15</v>
      </c>
      <c r="L6" s="62"/>
      <c r="M6" s="63"/>
      <c r="N6" s="10"/>
    </row>
    <row r="7" spans="1:14" ht="15.75" customHeight="1">
      <c r="A7" s="60"/>
      <c r="B7" s="95"/>
      <c r="C7" s="96"/>
      <c r="D7" s="69" t="s">
        <v>28</v>
      </c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ht="39" customHeight="1">
      <c r="A8" s="60"/>
      <c r="B8" s="95"/>
      <c r="C8" s="96"/>
      <c r="D8" s="10">
        <v>3</v>
      </c>
      <c r="E8" s="87" t="s">
        <v>283</v>
      </c>
      <c r="F8" s="88"/>
      <c r="G8" s="89"/>
      <c r="H8" s="62" t="s">
        <v>46</v>
      </c>
      <c r="I8" s="66"/>
      <c r="J8" s="63"/>
      <c r="K8" s="10">
        <v>15</v>
      </c>
      <c r="L8" s="62" t="s">
        <v>67</v>
      </c>
      <c r="M8" s="63"/>
      <c r="N8" s="10" t="s">
        <v>25</v>
      </c>
    </row>
    <row r="9" spans="1:14" ht="15.75" customHeight="1">
      <c r="A9" s="60"/>
      <c r="B9" s="95"/>
      <c r="C9" s="96"/>
      <c r="D9" s="81" t="s">
        <v>151</v>
      </c>
      <c r="E9" s="82"/>
      <c r="F9" s="82"/>
      <c r="G9" s="82"/>
      <c r="H9" s="82"/>
      <c r="I9" s="82"/>
      <c r="J9" s="83"/>
      <c r="K9" s="11">
        <f>SUM(K8)</f>
        <v>15</v>
      </c>
      <c r="L9" s="62"/>
      <c r="M9" s="63"/>
      <c r="N9" s="10"/>
    </row>
    <row r="10" spans="1:14" ht="15.75" customHeight="1">
      <c r="A10" s="60"/>
      <c r="B10" s="95"/>
      <c r="C10" s="96"/>
      <c r="D10" s="69" t="s">
        <v>30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38.25" customHeight="1">
      <c r="A11" s="60"/>
      <c r="B11" s="95"/>
      <c r="C11" s="96"/>
      <c r="D11" s="10">
        <v>4</v>
      </c>
      <c r="E11" s="87" t="s">
        <v>92</v>
      </c>
      <c r="F11" s="88"/>
      <c r="G11" s="89"/>
      <c r="H11" s="62" t="s">
        <v>46</v>
      </c>
      <c r="I11" s="66"/>
      <c r="J11" s="63"/>
      <c r="K11" s="10">
        <v>15</v>
      </c>
      <c r="L11" s="62" t="s">
        <v>34</v>
      </c>
      <c r="M11" s="63"/>
      <c r="N11" s="10" t="s">
        <v>25</v>
      </c>
    </row>
    <row r="12" spans="1:14" ht="16.5" customHeight="1">
      <c r="A12" s="60"/>
      <c r="B12" s="95"/>
      <c r="C12" s="96"/>
      <c r="D12" s="81" t="s">
        <v>152</v>
      </c>
      <c r="E12" s="82"/>
      <c r="F12" s="82"/>
      <c r="G12" s="82"/>
      <c r="H12" s="82"/>
      <c r="I12" s="82"/>
      <c r="J12" s="83"/>
      <c r="K12" s="11">
        <f>SUM(K11)</f>
        <v>15</v>
      </c>
      <c r="L12" s="62"/>
      <c r="M12" s="63"/>
      <c r="N12" s="10"/>
    </row>
    <row r="13" spans="1:14" ht="16.5" customHeight="1">
      <c r="A13" s="61"/>
      <c r="B13" s="97"/>
      <c r="C13" s="98"/>
      <c r="D13" s="81" t="s">
        <v>153</v>
      </c>
      <c r="E13" s="82"/>
      <c r="F13" s="82"/>
      <c r="G13" s="82"/>
      <c r="H13" s="82"/>
      <c r="I13" s="82"/>
      <c r="J13" s="83"/>
      <c r="K13" s="11">
        <f>K12+K9+K6+K3</f>
        <v>60</v>
      </c>
      <c r="L13" s="62"/>
      <c r="M13" s="66"/>
      <c r="N13" s="10"/>
    </row>
  </sheetData>
  <mergeCells count="28">
    <mergeCell ref="A1:A13"/>
    <mergeCell ref="B1:C13"/>
    <mergeCell ref="D1:N1"/>
    <mergeCell ref="E2:G2"/>
    <mergeCell ref="H2:J2"/>
    <mergeCell ref="L2:M2"/>
    <mergeCell ref="D3:J3"/>
    <mergeCell ref="L3:M3"/>
    <mergeCell ref="D4:N4"/>
    <mergeCell ref="E5:G5"/>
    <mergeCell ref="H5:J5"/>
    <mergeCell ref="L5:M5"/>
    <mergeCell ref="D6:J6"/>
    <mergeCell ref="L6:M6"/>
    <mergeCell ref="D7:N7"/>
    <mergeCell ref="D12:J12"/>
    <mergeCell ref="E8:G8"/>
    <mergeCell ref="H8:J8"/>
    <mergeCell ref="L8:M8"/>
    <mergeCell ref="L12:M12"/>
    <mergeCell ref="D13:J13"/>
    <mergeCell ref="L13:M13"/>
    <mergeCell ref="D9:J9"/>
    <mergeCell ref="L9:M9"/>
    <mergeCell ref="D10:N10"/>
    <mergeCell ref="E11:G11"/>
    <mergeCell ref="H11:J11"/>
    <mergeCell ref="L11:M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Layout" zoomScaleNormal="100" workbookViewId="0">
      <selection activeCell="H40" sqref="H40:J40"/>
    </sheetView>
  </sheetViews>
  <sheetFormatPr defaultRowHeight="15"/>
  <cols>
    <col min="1" max="1" width="5.140625" customWidth="1"/>
    <col min="14" max="14" width="18.42578125" customWidth="1"/>
  </cols>
  <sheetData>
    <row r="1" spans="1:14">
      <c r="A1" s="104">
        <v>3</v>
      </c>
      <c r="B1" s="107" t="s">
        <v>188</v>
      </c>
      <c r="C1" s="54"/>
      <c r="D1" s="75" t="s">
        <v>11</v>
      </c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48.75" customHeight="1">
      <c r="A2" s="105"/>
      <c r="B2" s="108"/>
      <c r="C2" s="56"/>
      <c r="D2" s="18">
        <v>1</v>
      </c>
      <c r="E2" s="47" t="s">
        <v>350</v>
      </c>
      <c r="F2" s="48"/>
      <c r="G2" s="49"/>
      <c r="H2" s="50" t="s">
        <v>46</v>
      </c>
      <c r="I2" s="51"/>
      <c r="J2" s="52"/>
      <c r="K2" s="18">
        <v>1</v>
      </c>
      <c r="L2" s="50" t="s">
        <v>14</v>
      </c>
      <c r="M2" s="52"/>
      <c r="N2" s="18" t="s">
        <v>25</v>
      </c>
    </row>
    <row r="3" spans="1:14" ht="38.25" customHeight="1">
      <c r="A3" s="105"/>
      <c r="B3" s="108"/>
      <c r="C3" s="56"/>
      <c r="D3" s="18">
        <v>2</v>
      </c>
      <c r="E3" s="47" t="s">
        <v>44</v>
      </c>
      <c r="F3" s="48"/>
      <c r="G3" s="49"/>
      <c r="H3" s="50" t="s">
        <v>37</v>
      </c>
      <c r="I3" s="51"/>
      <c r="J3" s="52"/>
      <c r="K3" s="18">
        <v>1</v>
      </c>
      <c r="L3" s="50" t="s">
        <v>14</v>
      </c>
      <c r="M3" s="52"/>
      <c r="N3" s="18" t="s">
        <v>45</v>
      </c>
    </row>
    <row r="4" spans="1:14" ht="51.75" customHeight="1">
      <c r="A4" s="105"/>
      <c r="B4" s="108"/>
      <c r="C4" s="56"/>
      <c r="D4" s="18">
        <v>3</v>
      </c>
      <c r="E4" s="47" t="s">
        <v>351</v>
      </c>
      <c r="F4" s="48"/>
      <c r="G4" s="49"/>
      <c r="H4" s="50" t="s">
        <v>47</v>
      </c>
      <c r="I4" s="51"/>
      <c r="J4" s="52"/>
      <c r="K4" s="18">
        <v>1</v>
      </c>
      <c r="L4" s="50" t="s">
        <v>21</v>
      </c>
      <c r="M4" s="52"/>
      <c r="N4" s="18" t="s">
        <v>25</v>
      </c>
    </row>
    <row r="5" spans="1:14">
      <c r="A5" s="105"/>
      <c r="B5" s="108"/>
      <c r="C5" s="56"/>
      <c r="D5" s="64" t="s">
        <v>149</v>
      </c>
      <c r="E5" s="65"/>
      <c r="F5" s="65"/>
      <c r="G5" s="65"/>
      <c r="H5" s="65"/>
      <c r="I5" s="65"/>
      <c r="J5" s="84"/>
      <c r="K5" s="19">
        <f>SUM(K2:K4)</f>
        <v>3</v>
      </c>
      <c r="L5" s="50"/>
      <c r="M5" s="51"/>
      <c r="N5" s="52"/>
    </row>
    <row r="6" spans="1:14">
      <c r="A6" s="105"/>
      <c r="B6" s="108"/>
      <c r="C6" s="56"/>
      <c r="D6" s="75" t="s">
        <v>22</v>
      </c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51.75" customHeight="1">
      <c r="A7" s="105"/>
      <c r="B7" s="108"/>
      <c r="C7" s="56"/>
      <c r="D7" s="18">
        <v>4</v>
      </c>
      <c r="E7" s="47" t="s">
        <v>189</v>
      </c>
      <c r="F7" s="48"/>
      <c r="G7" s="49"/>
      <c r="H7" s="50" t="s">
        <v>47</v>
      </c>
      <c r="I7" s="51"/>
      <c r="J7" s="52"/>
      <c r="K7" s="28">
        <v>1</v>
      </c>
      <c r="L7" s="50" t="s">
        <v>23</v>
      </c>
      <c r="M7" s="52"/>
      <c r="N7" s="18" t="s">
        <v>25</v>
      </c>
    </row>
    <row r="8" spans="1:14" ht="39.75" customHeight="1">
      <c r="A8" s="105"/>
      <c r="B8" s="108"/>
      <c r="C8" s="56"/>
      <c r="D8" s="27">
        <v>5</v>
      </c>
      <c r="E8" s="47" t="s">
        <v>352</v>
      </c>
      <c r="F8" s="48"/>
      <c r="G8" s="49"/>
      <c r="H8" s="50" t="s">
        <v>47</v>
      </c>
      <c r="I8" s="51"/>
      <c r="J8" s="52"/>
      <c r="K8" s="28">
        <v>1</v>
      </c>
      <c r="L8" s="50" t="s">
        <v>27</v>
      </c>
      <c r="M8" s="52"/>
      <c r="N8" s="18" t="s">
        <v>25</v>
      </c>
    </row>
    <row r="9" spans="1:14" ht="45" customHeight="1">
      <c r="A9" s="105"/>
      <c r="B9" s="108"/>
      <c r="C9" s="56"/>
      <c r="D9" s="27">
        <v>6</v>
      </c>
      <c r="E9" s="47" t="s">
        <v>353</v>
      </c>
      <c r="F9" s="48"/>
      <c r="G9" s="49"/>
      <c r="H9" s="50" t="s">
        <v>47</v>
      </c>
      <c r="I9" s="51"/>
      <c r="J9" s="52"/>
      <c r="K9" s="28">
        <v>1</v>
      </c>
      <c r="L9" s="50" t="s">
        <v>27</v>
      </c>
      <c r="M9" s="52"/>
      <c r="N9" s="18" t="s">
        <v>25</v>
      </c>
    </row>
    <row r="10" spans="1:14" ht="39.75" customHeight="1">
      <c r="A10" s="105"/>
      <c r="B10" s="108"/>
      <c r="C10" s="56"/>
      <c r="D10" s="27">
        <v>7</v>
      </c>
      <c r="E10" s="47" t="s">
        <v>190</v>
      </c>
      <c r="F10" s="48"/>
      <c r="G10" s="49"/>
      <c r="H10" s="50" t="s">
        <v>46</v>
      </c>
      <c r="I10" s="51"/>
      <c r="J10" s="52"/>
      <c r="K10" s="28">
        <v>1</v>
      </c>
      <c r="L10" s="50" t="s">
        <v>49</v>
      </c>
      <c r="M10" s="52"/>
      <c r="N10" s="18" t="s">
        <v>25</v>
      </c>
    </row>
    <row r="11" spans="1:14" ht="37.5" customHeight="1">
      <c r="A11" s="105"/>
      <c r="B11" s="108"/>
      <c r="C11" s="56"/>
      <c r="D11" s="18">
        <v>8</v>
      </c>
      <c r="E11" s="47" t="s">
        <v>48</v>
      </c>
      <c r="F11" s="48"/>
      <c r="G11" s="49"/>
      <c r="H11" s="50" t="s">
        <v>50</v>
      </c>
      <c r="I11" s="51"/>
      <c r="J11" s="52"/>
      <c r="K11" s="18">
        <v>1</v>
      </c>
      <c r="L11" s="50" t="s">
        <v>49</v>
      </c>
      <c r="M11" s="52"/>
      <c r="N11" s="18" t="s">
        <v>25</v>
      </c>
    </row>
    <row r="12" spans="1:14" ht="39" customHeight="1">
      <c r="A12" s="105"/>
      <c r="B12" s="108"/>
      <c r="C12" s="56"/>
      <c r="D12" s="18">
        <v>9</v>
      </c>
      <c r="E12" s="47" t="s">
        <v>48</v>
      </c>
      <c r="F12" s="48"/>
      <c r="G12" s="49"/>
      <c r="H12" s="50" t="s">
        <v>51</v>
      </c>
      <c r="I12" s="51"/>
      <c r="J12" s="52"/>
      <c r="K12" s="18">
        <v>1</v>
      </c>
      <c r="L12" s="50" t="s">
        <v>49</v>
      </c>
      <c r="M12" s="52"/>
      <c r="N12" s="18" t="s">
        <v>15</v>
      </c>
    </row>
    <row r="13" spans="1:14" ht="36.75" customHeight="1">
      <c r="A13" s="105"/>
      <c r="B13" s="108"/>
      <c r="C13" s="56"/>
      <c r="D13" s="18">
        <v>10</v>
      </c>
      <c r="E13" s="47" t="s">
        <v>48</v>
      </c>
      <c r="F13" s="48"/>
      <c r="G13" s="49"/>
      <c r="H13" s="50" t="s">
        <v>52</v>
      </c>
      <c r="I13" s="51"/>
      <c r="J13" s="52"/>
      <c r="K13" s="18">
        <v>1</v>
      </c>
      <c r="L13" s="50" t="s">
        <v>49</v>
      </c>
      <c r="M13" s="52"/>
      <c r="N13" s="18" t="s">
        <v>17</v>
      </c>
    </row>
    <row r="14" spans="1:14" ht="37.5" customHeight="1">
      <c r="A14" s="105"/>
      <c r="B14" s="108"/>
      <c r="C14" s="56"/>
      <c r="D14" s="18">
        <v>11</v>
      </c>
      <c r="E14" s="47" t="s">
        <v>48</v>
      </c>
      <c r="F14" s="48"/>
      <c r="G14" s="49"/>
      <c r="H14" s="50" t="s">
        <v>53</v>
      </c>
      <c r="I14" s="51"/>
      <c r="J14" s="52"/>
      <c r="K14" s="18">
        <v>1</v>
      </c>
      <c r="L14" s="50" t="s">
        <v>49</v>
      </c>
      <c r="M14" s="52"/>
      <c r="N14" s="18" t="s">
        <v>19</v>
      </c>
    </row>
    <row r="15" spans="1:14">
      <c r="A15" s="105"/>
      <c r="B15" s="108"/>
      <c r="C15" s="56"/>
      <c r="D15" s="64" t="s">
        <v>150</v>
      </c>
      <c r="E15" s="65"/>
      <c r="F15" s="65"/>
      <c r="G15" s="65"/>
      <c r="H15" s="65"/>
      <c r="I15" s="65"/>
      <c r="J15" s="84"/>
      <c r="K15" s="19">
        <f>SUM(K7:K14)</f>
        <v>8</v>
      </c>
      <c r="L15" s="50"/>
      <c r="M15" s="51"/>
      <c r="N15" s="52"/>
    </row>
    <row r="16" spans="1:14">
      <c r="A16" s="105"/>
      <c r="B16" s="108"/>
      <c r="C16" s="56"/>
      <c r="D16" s="75" t="s">
        <v>28</v>
      </c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 ht="38.25" customHeight="1">
      <c r="A17" s="105"/>
      <c r="B17" s="108"/>
      <c r="C17" s="56"/>
      <c r="D17" s="18">
        <v>12</v>
      </c>
      <c r="E17" s="47" t="s">
        <v>48</v>
      </c>
      <c r="F17" s="48"/>
      <c r="G17" s="49"/>
      <c r="H17" s="50" t="s">
        <v>50</v>
      </c>
      <c r="I17" s="51"/>
      <c r="J17" s="52"/>
      <c r="K17" s="18">
        <v>1</v>
      </c>
      <c r="L17" s="50" t="s">
        <v>54</v>
      </c>
      <c r="M17" s="52"/>
      <c r="N17" s="18" t="s">
        <v>25</v>
      </c>
    </row>
    <row r="18" spans="1:14" ht="36" customHeight="1">
      <c r="A18" s="105"/>
      <c r="B18" s="108"/>
      <c r="C18" s="56"/>
      <c r="D18" s="18">
        <v>13</v>
      </c>
      <c r="E18" s="47" t="s">
        <v>48</v>
      </c>
      <c r="F18" s="48"/>
      <c r="G18" s="49"/>
      <c r="H18" s="50" t="s">
        <v>51</v>
      </c>
      <c r="I18" s="51"/>
      <c r="J18" s="52"/>
      <c r="K18" s="18">
        <v>1</v>
      </c>
      <c r="L18" s="50" t="s">
        <v>54</v>
      </c>
      <c r="M18" s="52"/>
      <c r="N18" s="18" t="s">
        <v>15</v>
      </c>
    </row>
    <row r="19" spans="1:14" ht="37.5" customHeight="1">
      <c r="A19" s="105"/>
      <c r="B19" s="108"/>
      <c r="C19" s="56"/>
      <c r="D19" s="18">
        <v>14</v>
      </c>
      <c r="E19" s="47" t="s">
        <v>48</v>
      </c>
      <c r="F19" s="48"/>
      <c r="G19" s="49"/>
      <c r="H19" s="50" t="s">
        <v>52</v>
      </c>
      <c r="I19" s="51"/>
      <c r="J19" s="52"/>
      <c r="K19" s="18">
        <v>1</v>
      </c>
      <c r="L19" s="50" t="s">
        <v>54</v>
      </c>
      <c r="M19" s="52"/>
      <c r="N19" s="18" t="s">
        <v>17</v>
      </c>
    </row>
    <row r="20" spans="1:14" ht="38.25" customHeight="1">
      <c r="A20" s="105"/>
      <c r="B20" s="108"/>
      <c r="C20" s="56"/>
      <c r="D20" s="18">
        <v>15</v>
      </c>
      <c r="E20" s="47" t="s">
        <v>48</v>
      </c>
      <c r="F20" s="48"/>
      <c r="G20" s="49"/>
      <c r="H20" s="50" t="s">
        <v>53</v>
      </c>
      <c r="I20" s="51"/>
      <c r="J20" s="52"/>
      <c r="K20" s="18">
        <v>1</v>
      </c>
      <c r="L20" s="50" t="s">
        <v>54</v>
      </c>
      <c r="M20" s="52"/>
      <c r="N20" s="18" t="s">
        <v>19</v>
      </c>
    </row>
    <row r="21" spans="1:14" ht="49.5" customHeight="1">
      <c r="A21" s="105"/>
      <c r="B21" s="108"/>
      <c r="C21" s="56"/>
      <c r="D21" s="18">
        <v>16</v>
      </c>
      <c r="E21" s="47" t="s">
        <v>191</v>
      </c>
      <c r="F21" s="48"/>
      <c r="G21" s="49"/>
      <c r="H21" s="50" t="s">
        <v>47</v>
      </c>
      <c r="I21" s="51"/>
      <c r="J21" s="52"/>
      <c r="K21" s="18">
        <v>1</v>
      </c>
      <c r="L21" s="50" t="s">
        <v>54</v>
      </c>
      <c r="M21" s="52"/>
      <c r="N21" s="18" t="s">
        <v>25</v>
      </c>
    </row>
    <row r="22" spans="1:14" ht="28.5" customHeight="1">
      <c r="A22" s="105"/>
      <c r="B22" s="108"/>
      <c r="C22" s="56"/>
      <c r="D22" s="18">
        <v>17</v>
      </c>
      <c r="E22" s="47" t="s">
        <v>192</v>
      </c>
      <c r="F22" s="48"/>
      <c r="G22" s="49"/>
      <c r="H22" s="50" t="s">
        <v>47</v>
      </c>
      <c r="I22" s="51"/>
      <c r="J22" s="52"/>
      <c r="K22" s="18">
        <v>1</v>
      </c>
      <c r="L22" s="50" t="s">
        <v>29</v>
      </c>
      <c r="M22" s="52"/>
      <c r="N22" s="18" t="s">
        <v>25</v>
      </c>
    </row>
    <row r="23" spans="1:14" ht="37.5" customHeight="1">
      <c r="A23" s="105"/>
      <c r="B23" s="108"/>
      <c r="C23" s="56"/>
      <c r="D23" s="18">
        <v>18</v>
      </c>
      <c r="E23" s="47" t="s">
        <v>48</v>
      </c>
      <c r="F23" s="48"/>
      <c r="G23" s="49"/>
      <c r="H23" s="50" t="s">
        <v>71</v>
      </c>
      <c r="I23" s="51"/>
      <c r="J23" s="52"/>
      <c r="K23" s="18">
        <v>1</v>
      </c>
      <c r="L23" s="50" t="s">
        <v>29</v>
      </c>
      <c r="M23" s="52"/>
      <c r="N23" s="18" t="s">
        <v>25</v>
      </c>
    </row>
    <row r="24" spans="1:14" ht="39" customHeight="1">
      <c r="A24" s="105"/>
      <c r="B24" s="108"/>
      <c r="C24" s="56"/>
      <c r="D24" s="18">
        <v>19</v>
      </c>
      <c r="E24" s="47" t="s">
        <v>48</v>
      </c>
      <c r="F24" s="48"/>
      <c r="G24" s="49"/>
      <c r="H24" s="50" t="s">
        <v>68</v>
      </c>
      <c r="I24" s="51"/>
      <c r="J24" s="52"/>
      <c r="K24" s="18">
        <v>1</v>
      </c>
      <c r="L24" s="50" t="s">
        <v>29</v>
      </c>
      <c r="M24" s="52"/>
      <c r="N24" s="18" t="s">
        <v>15</v>
      </c>
    </row>
    <row r="25" spans="1:14" ht="36" customHeight="1">
      <c r="A25" s="105"/>
      <c r="B25" s="108"/>
      <c r="C25" s="56"/>
      <c r="D25" s="18">
        <v>20</v>
      </c>
      <c r="E25" s="47" t="s">
        <v>48</v>
      </c>
      <c r="F25" s="48"/>
      <c r="G25" s="49"/>
      <c r="H25" s="50" t="s">
        <v>69</v>
      </c>
      <c r="I25" s="51"/>
      <c r="J25" s="52"/>
      <c r="K25" s="18">
        <v>1</v>
      </c>
      <c r="L25" s="50" t="s">
        <v>29</v>
      </c>
      <c r="M25" s="52"/>
      <c r="N25" s="18" t="s">
        <v>17</v>
      </c>
    </row>
    <row r="26" spans="1:14" ht="39" customHeight="1">
      <c r="A26" s="105"/>
      <c r="B26" s="108"/>
      <c r="C26" s="56"/>
      <c r="D26" s="18">
        <v>21</v>
      </c>
      <c r="E26" s="47" t="s">
        <v>48</v>
      </c>
      <c r="F26" s="48"/>
      <c r="G26" s="49"/>
      <c r="H26" s="50" t="s">
        <v>72</v>
      </c>
      <c r="I26" s="51"/>
      <c r="J26" s="52"/>
      <c r="K26" s="18">
        <v>1</v>
      </c>
      <c r="L26" s="50" t="s">
        <v>29</v>
      </c>
      <c r="M26" s="52"/>
      <c r="N26" s="18" t="s">
        <v>19</v>
      </c>
    </row>
    <row r="27" spans="1:14">
      <c r="A27" s="105"/>
      <c r="B27" s="108"/>
      <c r="C27" s="56"/>
      <c r="D27" s="64" t="s">
        <v>151</v>
      </c>
      <c r="E27" s="65"/>
      <c r="F27" s="65"/>
      <c r="G27" s="65"/>
      <c r="H27" s="65"/>
      <c r="I27" s="65"/>
      <c r="J27" s="84"/>
      <c r="K27" s="19">
        <f>SUM(K17:K26)</f>
        <v>10</v>
      </c>
      <c r="L27" s="50"/>
      <c r="M27" s="51"/>
      <c r="N27" s="52"/>
    </row>
    <row r="28" spans="1:14">
      <c r="A28" s="105"/>
      <c r="B28" s="108"/>
      <c r="C28" s="56"/>
      <c r="D28" s="75" t="s">
        <v>30</v>
      </c>
      <c r="E28" s="76"/>
      <c r="F28" s="76"/>
      <c r="G28" s="76"/>
      <c r="H28" s="76"/>
      <c r="I28" s="76"/>
      <c r="J28" s="76"/>
      <c r="K28" s="76"/>
      <c r="L28" s="76"/>
      <c r="M28" s="76"/>
      <c r="N28" s="77"/>
    </row>
    <row r="29" spans="1:14" s="6" customFormat="1" ht="37.5" customHeight="1">
      <c r="A29" s="105"/>
      <c r="B29" s="108"/>
      <c r="C29" s="56"/>
      <c r="D29" s="18">
        <v>22</v>
      </c>
      <c r="E29" s="47" t="s">
        <v>354</v>
      </c>
      <c r="F29" s="48"/>
      <c r="G29" s="49"/>
      <c r="H29" s="50" t="s">
        <v>47</v>
      </c>
      <c r="I29" s="51"/>
      <c r="J29" s="52"/>
      <c r="K29" s="28">
        <v>1</v>
      </c>
      <c r="L29" s="50" t="s">
        <v>32</v>
      </c>
      <c r="M29" s="52"/>
      <c r="N29" s="29" t="s">
        <v>25</v>
      </c>
    </row>
    <row r="30" spans="1:14" s="6" customFormat="1" ht="51.75" customHeight="1">
      <c r="A30" s="105"/>
      <c r="B30" s="108"/>
      <c r="C30" s="56"/>
      <c r="D30" s="18">
        <v>23</v>
      </c>
      <c r="E30" s="47" t="s">
        <v>193</v>
      </c>
      <c r="F30" s="48"/>
      <c r="G30" s="49"/>
      <c r="H30" s="50" t="s">
        <v>47</v>
      </c>
      <c r="I30" s="51"/>
      <c r="J30" s="52"/>
      <c r="K30" s="18">
        <v>1</v>
      </c>
      <c r="L30" s="50" t="s">
        <v>32</v>
      </c>
      <c r="M30" s="52"/>
      <c r="N30" s="29" t="s">
        <v>25</v>
      </c>
    </row>
    <row r="31" spans="1:14" ht="61.5" customHeight="1">
      <c r="A31" s="105"/>
      <c r="B31" s="108"/>
      <c r="C31" s="56"/>
      <c r="D31" s="18">
        <v>24</v>
      </c>
      <c r="E31" s="47" t="s">
        <v>81</v>
      </c>
      <c r="F31" s="48"/>
      <c r="G31" s="49"/>
      <c r="H31" s="50" t="s">
        <v>37</v>
      </c>
      <c r="I31" s="51"/>
      <c r="J31" s="52"/>
      <c r="K31" s="18">
        <v>1</v>
      </c>
      <c r="L31" s="50" t="s">
        <v>34</v>
      </c>
      <c r="M31" s="52"/>
      <c r="N31" s="18" t="s">
        <v>45</v>
      </c>
    </row>
    <row r="32" spans="1:14" ht="39.75" customHeight="1">
      <c r="A32" s="105"/>
      <c r="B32" s="108"/>
      <c r="C32" s="56"/>
      <c r="D32" s="18">
        <v>25</v>
      </c>
      <c r="E32" s="47" t="s">
        <v>194</v>
      </c>
      <c r="F32" s="48"/>
      <c r="G32" s="49"/>
      <c r="H32" s="50" t="s">
        <v>46</v>
      </c>
      <c r="I32" s="51"/>
      <c r="J32" s="52"/>
      <c r="K32" s="18">
        <v>1</v>
      </c>
      <c r="L32" s="50" t="s">
        <v>38</v>
      </c>
      <c r="M32" s="52"/>
      <c r="N32" s="18" t="s">
        <v>25</v>
      </c>
    </row>
    <row r="33" spans="1:14" ht="27" customHeight="1">
      <c r="A33" s="105"/>
      <c r="B33" s="108"/>
      <c r="C33" s="56"/>
      <c r="D33" s="18">
        <v>26</v>
      </c>
      <c r="E33" s="47" t="s">
        <v>86</v>
      </c>
      <c r="F33" s="48"/>
      <c r="G33" s="49"/>
      <c r="H33" s="50" t="s">
        <v>173</v>
      </c>
      <c r="I33" s="51"/>
      <c r="J33" s="52"/>
      <c r="K33" s="18">
        <v>1</v>
      </c>
      <c r="L33" s="50" t="s">
        <v>38</v>
      </c>
      <c r="M33" s="52"/>
      <c r="N33" s="18" t="s">
        <v>25</v>
      </c>
    </row>
    <row r="34" spans="1:14" ht="39.75" customHeight="1">
      <c r="A34" s="105"/>
      <c r="B34" s="108"/>
      <c r="C34" s="56"/>
      <c r="D34" s="18">
        <v>27</v>
      </c>
      <c r="E34" s="47" t="s">
        <v>86</v>
      </c>
      <c r="F34" s="48"/>
      <c r="G34" s="49"/>
      <c r="H34" s="50" t="s">
        <v>174</v>
      </c>
      <c r="I34" s="51"/>
      <c r="J34" s="52"/>
      <c r="K34" s="18">
        <v>1</v>
      </c>
      <c r="L34" s="50" t="s">
        <v>38</v>
      </c>
      <c r="M34" s="52"/>
      <c r="N34" s="18" t="s">
        <v>15</v>
      </c>
    </row>
    <row r="35" spans="1:14" ht="26.25" customHeight="1">
      <c r="A35" s="105"/>
      <c r="B35" s="108"/>
      <c r="C35" s="56"/>
      <c r="D35" s="18">
        <v>28</v>
      </c>
      <c r="E35" s="47" t="s">
        <v>86</v>
      </c>
      <c r="F35" s="48"/>
      <c r="G35" s="49"/>
      <c r="H35" s="50" t="s">
        <v>175</v>
      </c>
      <c r="I35" s="51"/>
      <c r="J35" s="52"/>
      <c r="K35" s="18">
        <v>1</v>
      </c>
      <c r="L35" s="50" t="s">
        <v>38</v>
      </c>
      <c r="M35" s="52"/>
      <c r="N35" s="18" t="s">
        <v>17</v>
      </c>
    </row>
    <row r="36" spans="1:14" ht="39.75" customHeight="1">
      <c r="A36" s="105"/>
      <c r="B36" s="108"/>
      <c r="C36" s="56"/>
      <c r="D36" s="18">
        <v>29</v>
      </c>
      <c r="E36" s="47" t="s">
        <v>86</v>
      </c>
      <c r="F36" s="48"/>
      <c r="G36" s="49"/>
      <c r="H36" s="50" t="s">
        <v>176</v>
      </c>
      <c r="I36" s="51"/>
      <c r="J36" s="52"/>
      <c r="K36" s="18">
        <v>1</v>
      </c>
      <c r="L36" s="50" t="s">
        <v>38</v>
      </c>
      <c r="M36" s="52"/>
      <c r="N36" s="18" t="s">
        <v>19</v>
      </c>
    </row>
    <row r="37" spans="1:14" ht="37.5" customHeight="1">
      <c r="A37" s="105"/>
      <c r="B37" s="108"/>
      <c r="C37" s="56"/>
      <c r="D37" s="18">
        <v>30</v>
      </c>
      <c r="E37" s="47" t="s">
        <v>85</v>
      </c>
      <c r="F37" s="48"/>
      <c r="G37" s="49"/>
      <c r="H37" s="50" t="s">
        <v>60</v>
      </c>
      <c r="I37" s="51"/>
      <c r="J37" s="52"/>
      <c r="K37" s="18">
        <v>1</v>
      </c>
      <c r="L37" s="50" t="s">
        <v>38</v>
      </c>
      <c r="M37" s="52"/>
      <c r="N37" s="18" t="s">
        <v>25</v>
      </c>
    </row>
    <row r="38" spans="1:14" ht="37.5" customHeight="1">
      <c r="A38" s="105"/>
      <c r="B38" s="108"/>
      <c r="C38" s="56"/>
      <c r="D38" s="18">
        <v>31</v>
      </c>
      <c r="E38" s="47" t="s">
        <v>85</v>
      </c>
      <c r="F38" s="48"/>
      <c r="G38" s="49"/>
      <c r="H38" s="50" t="s">
        <v>88</v>
      </c>
      <c r="I38" s="51"/>
      <c r="J38" s="52"/>
      <c r="K38" s="18">
        <v>1</v>
      </c>
      <c r="L38" s="50" t="s">
        <v>38</v>
      </c>
      <c r="M38" s="52"/>
      <c r="N38" s="18" t="s">
        <v>15</v>
      </c>
    </row>
    <row r="39" spans="1:14" ht="35.25" customHeight="1">
      <c r="A39" s="105"/>
      <c r="B39" s="108"/>
      <c r="C39" s="56"/>
      <c r="D39" s="18">
        <v>32</v>
      </c>
      <c r="E39" s="47" t="s">
        <v>85</v>
      </c>
      <c r="F39" s="48"/>
      <c r="G39" s="49"/>
      <c r="H39" s="50" t="s">
        <v>89</v>
      </c>
      <c r="I39" s="51"/>
      <c r="J39" s="52"/>
      <c r="K39" s="18">
        <v>1</v>
      </c>
      <c r="L39" s="50" t="s">
        <v>38</v>
      </c>
      <c r="M39" s="52"/>
      <c r="N39" s="18" t="s">
        <v>17</v>
      </c>
    </row>
    <row r="40" spans="1:14" ht="38.25" customHeight="1">
      <c r="A40" s="105"/>
      <c r="B40" s="108"/>
      <c r="C40" s="56"/>
      <c r="D40" s="18">
        <v>33</v>
      </c>
      <c r="E40" s="47" t="s">
        <v>85</v>
      </c>
      <c r="F40" s="48"/>
      <c r="G40" s="49"/>
      <c r="H40" s="50" t="s">
        <v>90</v>
      </c>
      <c r="I40" s="51"/>
      <c r="J40" s="52"/>
      <c r="K40" s="18">
        <v>1</v>
      </c>
      <c r="L40" s="50" t="s">
        <v>38</v>
      </c>
      <c r="M40" s="52"/>
      <c r="N40" s="18" t="s">
        <v>19</v>
      </c>
    </row>
    <row r="41" spans="1:14">
      <c r="A41" s="105"/>
      <c r="B41" s="108"/>
      <c r="C41" s="56"/>
      <c r="D41" s="64" t="s">
        <v>152</v>
      </c>
      <c r="E41" s="65"/>
      <c r="F41" s="65"/>
      <c r="G41" s="65"/>
      <c r="H41" s="65"/>
      <c r="I41" s="65"/>
      <c r="J41" s="84"/>
      <c r="K41" s="19">
        <f>SUM(K29:K40)</f>
        <v>12</v>
      </c>
      <c r="L41" s="50"/>
      <c r="M41" s="51"/>
      <c r="N41" s="52"/>
    </row>
    <row r="42" spans="1:14">
      <c r="A42" s="106"/>
      <c r="B42" s="109"/>
      <c r="C42" s="58"/>
      <c r="D42" s="64" t="s">
        <v>153</v>
      </c>
      <c r="E42" s="65"/>
      <c r="F42" s="65"/>
      <c r="G42" s="65"/>
      <c r="H42" s="65"/>
      <c r="I42" s="65"/>
      <c r="J42" s="84"/>
      <c r="K42" s="19">
        <f>K41+K27+K15+K5</f>
        <v>33</v>
      </c>
      <c r="L42" s="50"/>
      <c r="M42" s="51"/>
      <c r="N42" s="52"/>
    </row>
  </sheetData>
  <mergeCells count="115">
    <mergeCell ref="E12:G12"/>
    <mergeCell ref="H12:J12"/>
    <mergeCell ref="L12:M12"/>
    <mergeCell ref="D15:J15"/>
    <mergeCell ref="L15:N15"/>
    <mergeCell ref="D16:N16"/>
    <mergeCell ref="E17:G17"/>
    <mergeCell ref="H17:J17"/>
    <mergeCell ref="L17:M17"/>
    <mergeCell ref="A1:A42"/>
    <mergeCell ref="B1:C42"/>
    <mergeCell ref="D1:N1"/>
    <mergeCell ref="E3:G3"/>
    <mergeCell ref="H3:J3"/>
    <mergeCell ref="L3:M3"/>
    <mergeCell ref="D5:J5"/>
    <mergeCell ref="E13:G13"/>
    <mergeCell ref="H13:J13"/>
    <mergeCell ref="L13:M13"/>
    <mergeCell ref="E14:G14"/>
    <mergeCell ref="H14:J14"/>
    <mergeCell ref="L14:M14"/>
    <mergeCell ref="L5:N5"/>
    <mergeCell ref="D6:N6"/>
    <mergeCell ref="E11:G11"/>
    <mergeCell ref="H11:J11"/>
    <mergeCell ref="L11:M11"/>
    <mergeCell ref="E21:G21"/>
    <mergeCell ref="H21:J21"/>
    <mergeCell ref="L21:M21"/>
    <mergeCell ref="E22:G22"/>
    <mergeCell ref="H22:J22"/>
    <mergeCell ref="L22:M22"/>
    <mergeCell ref="E18:G18"/>
    <mergeCell ref="H18:J18"/>
    <mergeCell ref="L18:M18"/>
    <mergeCell ref="E19:G19"/>
    <mergeCell ref="H19:J19"/>
    <mergeCell ref="L19:M19"/>
    <mergeCell ref="D41:J41"/>
    <mergeCell ref="L41:N41"/>
    <mergeCell ref="D42:J42"/>
    <mergeCell ref="L42:N42"/>
    <mergeCell ref="E38:G38"/>
    <mergeCell ref="H38:J38"/>
    <mergeCell ref="L38:M38"/>
    <mergeCell ref="E39:G39"/>
    <mergeCell ref="H39:J39"/>
    <mergeCell ref="L39:M39"/>
    <mergeCell ref="E34:G34"/>
    <mergeCell ref="H34:J34"/>
    <mergeCell ref="L34:M34"/>
    <mergeCell ref="E35:G35"/>
    <mergeCell ref="H35:J35"/>
    <mergeCell ref="L35:M35"/>
    <mergeCell ref="E31:G31"/>
    <mergeCell ref="H31:J31"/>
    <mergeCell ref="L31:M31"/>
    <mergeCell ref="E33:G33"/>
    <mergeCell ref="H33:J33"/>
    <mergeCell ref="L33:M33"/>
    <mergeCell ref="E32:G32"/>
    <mergeCell ref="E40:G40"/>
    <mergeCell ref="H40:J40"/>
    <mergeCell ref="L40:M40"/>
    <mergeCell ref="E36:G36"/>
    <mergeCell ref="H36:J36"/>
    <mergeCell ref="L36:M36"/>
    <mergeCell ref="E37:G37"/>
    <mergeCell ref="H37:J37"/>
    <mergeCell ref="L37:M37"/>
    <mergeCell ref="E4:G4"/>
    <mergeCell ref="H4:J4"/>
    <mergeCell ref="L4:M4"/>
    <mergeCell ref="L8:M8"/>
    <mergeCell ref="L9:M9"/>
    <mergeCell ref="E7:G7"/>
    <mergeCell ref="H7:J7"/>
    <mergeCell ref="L7:M7"/>
    <mergeCell ref="E2:G2"/>
    <mergeCell ref="H2:J2"/>
    <mergeCell ref="L2:M2"/>
    <mergeCell ref="H32:J32"/>
    <mergeCell ref="L32:M32"/>
    <mergeCell ref="H10:J10"/>
    <mergeCell ref="L10:M10"/>
    <mergeCell ref="E8:G8"/>
    <mergeCell ref="E9:G9"/>
    <mergeCell ref="H8:J8"/>
    <mergeCell ref="H9:J9"/>
    <mergeCell ref="E10:G10"/>
    <mergeCell ref="E26:G26"/>
    <mergeCell ref="H26:J26"/>
    <mergeCell ref="L26:M26"/>
    <mergeCell ref="D27:J27"/>
    <mergeCell ref="L27:N27"/>
    <mergeCell ref="D28:N28"/>
    <mergeCell ref="E29:G29"/>
    <mergeCell ref="H29:J29"/>
    <mergeCell ref="L29:M29"/>
    <mergeCell ref="E20:G20"/>
    <mergeCell ref="H20:J20"/>
    <mergeCell ref="L20:M20"/>
    <mergeCell ref="E23:G23"/>
    <mergeCell ref="H23:J23"/>
    <mergeCell ref="L23:M23"/>
    <mergeCell ref="E30:G30"/>
    <mergeCell ref="H30:J30"/>
    <mergeCell ref="L30:M30"/>
    <mergeCell ref="E24:G24"/>
    <mergeCell ref="H24:J24"/>
    <mergeCell ref="L24:M24"/>
    <mergeCell ref="E25:G25"/>
    <mergeCell ref="H25:J25"/>
    <mergeCell ref="L25:M25"/>
  </mergeCells>
  <pageMargins left="0.7" right="0.32291666666666669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Layout" zoomScaleNormal="100" workbookViewId="0">
      <selection activeCell="H34" sqref="H34:J34"/>
    </sheetView>
  </sheetViews>
  <sheetFormatPr defaultRowHeight="15"/>
  <cols>
    <col min="4" max="4" width="6.85546875" customWidth="1"/>
    <col min="14" max="14" width="17.42578125" customWidth="1"/>
  </cols>
  <sheetData>
    <row r="1" spans="1:14">
      <c r="A1" s="90">
        <v>2</v>
      </c>
      <c r="B1" s="107" t="s">
        <v>321</v>
      </c>
      <c r="C1" s="5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39" customHeight="1">
      <c r="A2" s="91"/>
      <c r="B2" s="108"/>
      <c r="C2" s="56"/>
      <c r="D2" s="28">
        <v>1</v>
      </c>
      <c r="E2" s="47" t="s">
        <v>247</v>
      </c>
      <c r="F2" s="48"/>
      <c r="G2" s="49"/>
      <c r="H2" s="50" t="s">
        <v>37</v>
      </c>
      <c r="I2" s="51"/>
      <c r="J2" s="52"/>
      <c r="K2" s="18">
        <v>1</v>
      </c>
      <c r="L2" s="50" t="s">
        <v>40</v>
      </c>
      <c r="M2" s="52"/>
      <c r="N2" s="26" t="s">
        <v>25</v>
      </c>
    </row>
    <row r="3" spans="1:14" ht="64.5" customHeight="1">
      <c r="A3" s="91"/>
      <c r="B3" s="108"/>
      <c r="C3" s="56"/>
      <c r="D3" s="28">
        <v>2</v>
      </c>
      <c r="E3" s="47" t="s">
        <v>248</v>
      </c>
      <c r="F3" s="48"/>
      <c r="G3" s="49"/>
      <c r="H3" s="50" t="s">
        <v>47</v>
      </c>
      <c r="I3" s="51"/>
      <c r="J3" s="52"/>
      <c r="K3" s="18">
        <v>1</v>
      </c>
      <c r="L3" s="50" t="s">
        <v>14</v>
      </c>
      <c r="M3" s="52"/>
      <c r="N3" s="26" t="s">
        <v>25</v>
      </c>
    </row>
    <row r="4" spans="1:14" ht="62.25" customHeight="1">
      <c r="A4" s="91"/>
      <c r="B4" s="108"/>
      <c r="C4" s="56"/>
      <c r="D4" s="28">
        <v>3</v>
      </c>
      <c r="E4" s="47" t="s">
        <v>249</v>
      </c>
      <c r="F4" s="48"/>
      <c r="G4" s="49"/>
      <c r="H4" s="50" t="s">
        <v>47</v>
      </c>
      <c r="I4" s="51"/>
      <c r="J4" s="52"/>
      <c r="K4" s="18">
        <v>1</v>
      </c>
      <c r="L4" s="50" t="s">
        <v>14</v>
      </c>
      <c r="M4" s="52"/>
      <c r="N4" s="26" t="s">
        <v>25</v>
      </c>
    </row>
    <row r="5" spans="1:14" ht="37.5" customHeight="1">
      <c r="A5" s="91"/>
      <c r="B5" s="108"/>
      <c r="C5" s="56"/>
      <c r="D5" s="28">
        <v>4</v>
      </c>
      <c r="E5" s="47" t="s">
        <v>250</v>
      </c>
      <c r="F5" s="48"/>
      <c r="G5" s="49"/>
      <c r="H5" s="50" t="s">
        <v>37</v>
      </c>
      <c r="I5" s="51"/>
      <c r="J5" s="52"/>
      <c r="K5" s="18">
        <v>1</v>
      </c>
      <c r="L5" s="50" t="s">
        <v>14</v>
      </c>
      <c r="M5" s="52"/>
      <c r="N5" s="26" t="s">
        <v>45</v>
      </c>
    </row>
    <row r="6" spans="1:14" ht="55.5" customHeight="1">
      <c r="A6" s="91"/>
      <c r="B6" s="108"/>
      <c r="C6" s="56"/>
      <c r="D6" s="28">
        <v>5</v>
      </c>
      <c r="E6" s="47" t="s">
        <v>317</v>
      </c>
      <c r="F6" s="48"/>
      <c r="G6" s="49"/>
      <c r="H6" s="50" t="s">
        <v>37</v>
      </c>
      <c r="I6" s="51"/>
      <c r="J6" s="52"/>
      <c r="K6" s="18">
        <v>1</v>
      </c>
      <c r="L6" s="50" t="s">
        <v>14</v>
      </c>
      <c r="M6" s="52"/>
      <c r="N6" s="26" t="s">
        <v>113</v>
      </c>
    </row>
    <row r="7" spans="1:14" ht="38.25" customHeight="1">
      <c r="A7" s="91"/>
      <c r="B7" s="108"/>
      <c r="C7" s="56"/>
      <c r="D7" s="28">
        <v>6</v>
      </c>
      <c r="E7" s="47" t="s">
        <v>315</v>
      </c>
      <c r="F7" s="48"/>
      <c r="G7" s="49"/>
      <c r="H7" s="50" t="s">
        <v>37</v>
      </c>
      <c r="I7" s="51"/>
      <c r="J7" s="52"/>
      <c r="K7" s="18">
        <v>1</v>
      </c>
      <c r="L7" s="50" t="s">
        <v>21</v>
      </c>
      <c r="M7" s="52"/>
      <c r="N7" s="26" t="s">
        <v>45</v>
      </c>
    </row>
    <row r="8" spans="1:14" ht="50.25" customHeight="1">
      <c r="A8" s="91"/>
      <c r="B8" s="108"/>
      <c r="C8" s="56"/>
      <c r="D8" s="28">
        <v>7</v>
      </c>
      <c r="E8" s="47" t="s">
        <v>167</v>
      </c>
      <c r="F8" s="48"/>
      <c r="G8" s="49"/>
      <c r="H8" s="50" t="s">
        <v>47</v>
      </c>
      <c r="I8" s="51"/>
      <c r="J8" s="52"/>
      <c r="K8" s="18">
        <v>1</v>
      </c>
      <c r="L8" s="50" t="s">
        <v>21</v>
      </c>
      <c r="M8" s="52"/>
      <c r="N8" s="26" t="s">
        <v>25</v>
      </c>
    </row>
    <row r="9" spans="1:14" ht="50.25" customHeight="1">
      <c r="A9" s="91"/>
      <c r="B9" s="108"/>
      <c r="C9" s="56"/>
      <c r="D9" s="43">
        <v>8</v>
      </c>
      <c r="E9" s="47" t="s">
        <v>318</v>
      </c>
      <c r="F9" s="48"/>
      <c r="G9" s="49"/>
      <c r="H9" s="50" t="s">
        <v>319</v>
      </c>
      <c r="I9" s="51"/>
      <c r="J9" s="52"/>
      <c r="K9" s="18">
        <v>1</v>
      </c>
      <c r="L9" s="50" t="s">
        <v>21</v>
      </c>
      <c r="M9" s="52"/>
      <c r="N9" s="26" t="s">
        <v>320</v>
      </c>
    </row>
    <row r="10" spans="1:14">
      <c r="A10" s="91"/>
      <c r="B10" s="108"/>
      <c r="C10" s="56"/>
      <c r="D10" s="64" t="s">
        <v>149</v>
      </c>
      <c r="E10" s="65"/>
      <c r="F10" s="65"/>
      <c r="G10" s="65"/>
      <c r="H10" s="65"/>
      <c r="I10" s="65"/>
      <c r="J10" s="65"/>
      <c r="K10" s="19">
        <f>SUM(K2:K9)</f>
        <v>8</v>
      </c>
      <c r="L10" s="50"/>
      <c r="M10" s="52"/>
      <c r="N10" s="18"/>
    </row>
    <row r="11" spans="1:14">
      <c r="A11" s="91"/>
      <c r="B11" s="108"/>
      <c r="C11" s="56"/>
      <c r="D11" s="75" t="s">
        <v>22</v>
      </c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4" ht="39.75" customHeight="1">
      <c r="A12" s="91"/>
      <c r="B12" s="108"/>
      <c r="C12" s="56"/>
      <c r="D12" s="34">
        <v>9</v>
      </c>
      <c r="E12" s="47" t="s">
        <v>251</v>
      </c>
      <c r="F12" s="48"/>
      <c r="G12" s="49"/>
      <c r="H12" s="50" t="s">
        <v>47</v>
      </c>
      <c r="I12" s="51"/>
      <c r="J12" s="52"/>
      <c r="K12" s="18">
        <v>1</v>
      </c>
      <c r="L12" s="50" t="s">
        <v>23</v>
      </c>
      <c r="M12" s="52"/>
      <c r="N12" s="26" t="s">
        <v>25</v>
      </c>
    </row>
    <row r="13" spans="1:14" ht="38.25" customHeight="1">
      <c r="A13" s="91"/>
      <c r="B13" s="108"/>
      <c r="C13" s="56"/>
      <c r="D13" s="27">
        <v>10</v>
      </c>
      <c r="E13" s="47" t="s">
        <v>65</v>
      </c>
      <c r="F13" s="48"/>
      <c r="G13" s="49"/>
      <c r="H13" s="50" t="s">
        <v>13</v>
      </c>
      <c r="I13" s="51"/>
      <c r="J13" s="52"/>
      <c r="K13" s="18">
        <v>1</v>
      </c>
      <c r="L13" s="50" t="s">
        <v>66</v>
      </c>
      <c r="M13" s="52"/>
      <c r="N13" s="18" t="s">
        <v>15</v>
      </c>
    </row>
    <row r="14" spans="1:14" ht="38.25" customHeight="1">
      <c r="A14" s="91"/>
      <c r="B14" s="108"/>
      <c r="C14" s="56"/>
      <c r="D14" s="27">
        <v>11</v>
      </c>
      <c r="E14" s="47" t="s">
        <v>252</v>
      </c>
      <c r="F14" s="48"/>
      <c r="G14" s="49"/>
      <c r="H14" s="50" t="s">
        <v>37</v>
      </c>
      <c r="I14" s="51"/>
      <c r="J14" s="52"/>
      <c r="K14" s="18">
        <v>1</v>
      </c>
      <c r="L14" s="50" t="s">
        <v>27</v>
      </c>
      <c r="M14" s="52"/>
      <c r="N14" s="18" t="s">
        <v>45</v>
      </c>
    </row>
    <row r="15" spans="1:14" ht="38.25" customHeight="1">
      <c r="A15" s="91"/>
      <c r="B15" s="108"/>
      <c r="C15" s="56"/>
      <c r="D15" s="27">
        <v>12</v>
      </c>
      <c r="E15" s="47" t="s">
        <v>253</v>
      </c>
      <c r="F15" s="48"/>
      <c r="G15" s="49"/>
      <c r="H15" s="50" t="s">
        <v>37</v>
      </c>
      <c r="I15" s="51"/>
      <c r="J15" s="52"/>
      <c r="K15" s="18">
        <v>1</v>
      </c>
      <c r="L15" s="50" t="s">
        <v>27</v>
      </c>
      <c r="M15" s="52"/>
      <c r="N15" s="18" t="s">
        <v>25</v>
      </c>
    </row>
    <row r="16" spans="1:14" ht="52.5" customHeight="1">
      <c r="A16" s="91"/>
      <c r="B16" s="108"/>
      <c r="C16" s="56"/>
      <c r="D16" s="27">
        <v>13</v>
      </c>
      <c r="E16" s="47" t="s">
        <v>254</v>
      </c>
      <c r="F16" s="48"/>
      <c r="G16" s="49"/>
      <c r="H16" s="50" t="s">
        <v>47</v>
      </c>
      <c r="I16" s="51"/>
      <c r="J16" s="52"/>
      <c r="K16" s="18">
        <v>1</v>
      </c>
      <c r="L16" s="50" t="s">
        <v>27</v>
      </c>
      <c r="M16" s="52"/>
      <c r="N16" s="18" t="s">
        <v>113</v>
      </c>
    </row>
    <row r="17" spans="1:14" ht="52.5" customHeight="1">
      <c r="A17" s="91"/>
      <c r="B17" s="108"/>
      <c r="C17" s="56"/>
      <c r="D17" s="34">
        <v>14</v>
      </c>
      <c r="E17" s="47" t="s">
        <v>262</v>
      </c>
      <c r="F17" s="48"/>
      <c r="G17" s="49"/>
      <c r="H17" s="50" t="s">
        <v>37</v>
      </c>
      <c r="I17" s="51"/>
      <c r="J17" s="52"/>
      <c r="K17" s="18">
        <v>1</v>
      </c>
      <c r="L17" s="50" t="s">
        <v>49</v>
      </c>
      <c r="M17" s="52"/>
      <c r="N17" s="18" t="s">
        <v>45</v>
      </c>
    </row>
    <row r="18" spans="1:14" ht="41.25" customHeight="1">
      <c r="A18" s="91"/>
      <c r="B18" s="108"/>
      <c r="C18" s="56"/>
      <c r="D18" s="27">
        <v>15</v>
      </c>
      <c r="E18" s="47" t="s">
        <v>233</v>
      </c>
      <c r="F18" s="48"/>
      <c r="G18" s="49"/>
      <c r="H18" s="50" t="s">
        <v>47</v>
      </c>
      <c r="I18" s="51"/>
      <c r="J18" s="52"/>
      <c r="K18" s="18">
        <v>1</v>
      </c>
      <c r="L18" s="50" t="s">
        <v>49</v>
      </c>
      <c r="M18" s="52"/>
      <c r="N18" s="18" t="s">
        <v>25</v>
      </c>
    </row>
    <row r="19" spans="1:14" ht="39" customHeight="1">
      <c r="A19" s="91"/>
      <c r="B19" s="108"/>
      <c r="C19" s="56"/>
      <c r="D19" s="27">
        <v>16</v>
      </c>
      <c r="E19" s="47" t="s">
        <v>255</v>
      </c>
      <c r="F19" s="48"/>
      <c r="G19" s="49"/>
      <c r="H19" s="50" t="s">
        <v>47</v>
      </c>
      <c r="I19" s="51"/>
      <c r="J19" s="52"/>
      <c r="K19" s="18">
        <v>1</v>
      </c>
      <c r="L19" s="50" t="s">
        <v>57</v>
      </c>
      <c r="M19" s="52"/>
      <c r="N19" s="18" t="s">
        <v>17</v>
      </c>
    </row>
    <row r="20" spans="1:14" ht="52.5" customHeight="1">
      <c r="A20" s="91"/>
      <c r="B20" s="108"/>
      <c r="C20" s="56"/>
      <c r="D20" s="27">
        <v>17</v>
      </c>
      <c r="E20" s="47" t="s">
        <v>256</v>
      </c>
      <c r="F20" s="48"/>
      <c r="G20" s="49"/>
      <c r="H20" s="50" t="s">
        <v>37</v>
      </c>
      <c r="I20" s="51"/>
      <c r="J20" s="52"/>
      <c r="K20" s="18">
        <v>1</v>
      </c>
      <c r="L20" s="50" t="s">
        <v>49</v>
      </c>
      <c r="M20" s="52"/>
      <c r="N20" s="18" t="s">
        <v>15</v>
      </c>
    </row>
    <row r="21" spans="1:14" ht="38.25" customHeight="1">
      <c r="A21" s="91"/>
      <c r="B21" s="108"/>
      <c r="C21" s="56"/>
      <c r="D21" s="27">
        <v>18</v>
      </c>
      <c r="E21" s="47" t="s">
        <v>168</v>
      </c>
      <c r="F21" s="48"/>
      <c r="G21" s="49"/>
      <c r="H21" s="50" t="s">
        <v>37</v>
      </c>
      <c r="I21" s="51"/>
      <c r="J21" s="52"/>
      <c r="K21" s="18">
        <v>1</v>
      </c>
      <c r="L21" s="50" t="s">
        <v>49</v>
      </c>
      <c r="M21" s="52"/>
      <c r="N21" s="18" t="s">
        <v>45</v>
      </c>
    </row>
    <row r="22" spans="1:14">
      <c r="A22" s="91"/>
      <c r="B22" s="108"/>
      <c r="C22" s="56"/>
      <c r="D22" s="64" t="s">
        <v>150</v>
      </c>
      <c r="E22" s="65"/>
      <c r="F22" s="65"/>
      <c r="G22" s="65"/>
      <c r="H22" s="65"/>
      <c r="I22" s="65"/>
      <c r="J22" s="84"/>
      <c r="K22" s="19">
        <f>SUM(K12:K21)</f>
        <v>10</v>
      </c>
      <c r="L22" s="27"/>
      <c r="M22" s="29"/>
      <c r="N22" s="29"/>
    </row>
    <row r="23" spans="1:14">
      <c r="A23" s="91"/>
      <c r="B23" s="108"/>
      <c r="C23" s="56"/>
      <c r="D23" s="75" t="s">
        <v>28</v>
      </c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51.75" customHeight="1">
      <c r="A24" s="91"/>
      <c r="B24" s="108"/>
      <c r="C24" s="56"/>
      <c r="D24" s="27">
        <v>19</v>
      </c>
      <c r="E24" s="47" t="s">
        <v>258</v>
      </c>
      <c r="F24" s="48"/>
      <c r="G24" s="49"/>
      <c r="H24" s="50" t="s">
        <v>37</v>
      </c>
      <c r="I24" s="51"/>
      <c r="J24" s="52"/>
      <c r="K24" s="18">
        <v>1</v>
      </c>
      <c r="L24" s="50" t="s">
        <v>54</v>
      </c>
      <c r="M24" s="52"/>
      <c r="N24" s="18" t="s">
        <v>45</v>
      </c>
    </row>
    <row r="25" spans="1:14" ht="64.5" customHeight="1">
      <c r="A25" s="91"/>
      <c r="B25" s="108"/>
      <c r="C25" s="56"/>
      <c r="D25" s="27">
        <v>20</v>
      </c>
      <c r="E25" s="47" t="s">
        <v>259</v>
      </c>
      <c r="F25" s="48"/>
      <c r="G25" s="49"/>
      <c r="H25" s="50" t="s">
        <v>37</v>
      </c>
      <c r="I25" s="51"/>
      <c r="J25" s="52"/>
      <c r="K25" s="18">
        <v>1</v>
      </c>
      <c r="L25" s="50" t="s">
        <v>29</v>
      </c>
      <c r="M25" s="52"/>
      <c r="N25" s="18" t="s">
        <v>25</v>
      </c>
    </row>
    <row r="26" spans="1:14" ht="27.75" customHeight="1">
      <c r="A26" s="91"/>
      <c r="B26" s="108"/>
      <c r="C26" s="56"/>
      <c r="D26" s="27">
        <v>21</v>
      </c>
      <c r="E26" s="47" t="s">
        <v>169</v>
      </c>
      <c r="F26" s="48"/>
      <c r="G26" s="49"/>
      <c r="H26" s="50" t="s">
        <v>37</v>
      </c>
      <c r="I26" s="51"/>
      <c r="J26" s="52"/>
      <c r="K26" s="18">
        <v>1</v>
      </c>
      <c r="L26" s="50" t="s">
        <v>67</v>
      </c>
      <c r="M26" s="52"/>
      <c r="N26" s="18" t="s">
        <v>45</v>
      </c>
    </row>
    <row r="27" spans="1:14" ht="38.25" customHeight="1">
      <c r="A27" s="91"/>
      <c r="B27" s="108"/>
      <c r="C27" s="56"/>
      <c r="D27" s="27">
        <v>22</v>
      </c>
      <c r="E27" s="47" t="s">
        <v>260</v>
      </c>
      <c r="F27" s="48"/>
      <c r="G27" s="49"/>
      <c r="H27" s="50" t="s">
        <v>37</v>
      </c>
      <c r="I27" s="51"/>
      <c r="J27" s="52"/>
      <c r="K27" s="18">
        <v>1</v>
      </c>
      <c r="L27" s="50" t="s">
        <v>67</v>
      </c>
      <c r="M27" s="52"/>
      <c r="N27" s="18" t="s">
        <v>45</v>
      </c>
    </row>
    <row r="28" spans="1:14">
      <c r="A28" s="91"/>
      <c r="B28" s="108"/>
      <c r="C28" s="56"/>
      <c r="D28" s="64" t="s">
        <v>151</v>
      </c>
      <c r="E28" s="65"/>
      <c r="F28" s="65"/>
      <c r="G28" s="65"/>
      <c r="H28" s="65"/>
      <c r="I28" s="65"/>
      <c r="J28" s="84"/>
      <c r="K28" s="19">
        <f>SUM(K24:K27)</f>
        <v>4</v>
      </c>
      <c r="L28" s="50"/>
      <c r="M28" s="52"/>
      <c r="N28" s="17"/>
    </row>
    <row r="29" spans="1:14">
      <c r="A29" s="91"/>
      <c r="B29" s="108"/>
      <c r="C29" s="56"/>
      <c r="D29" s="75" t="s">
        <v>30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1:14" ht="29.25" customHeight="1">
      <c r="A30" s="91"/>
      <c r="B30" s="108"/>
      <c r="C30" s="56"/>
      <c r="D30" s="16">
        <v>23</v>
      </c>
      <c r="E30" s="47" t="s">
        <v>170</v>
      </c>
      <c r="F30" s="48"/>
      <c r="G30" s="49"/>
      <c r="H30" s="50" t="s">
        <v>37</v>
      </c>
      <c r="I30" s="51"/>
      <c r="J30" s="52"/>
      <c r="K30" s="18">
        <v>1</v>
      </c>
      <c r="L30" s="50" t="s">
        <v>32</v>
      </c>
      <c r="M30" s="52"/>
      <c r="N30" s="18" t="s">
        <v>45</v>
      </c>
    </row>
    <row r="31" spans="1:14" ht="51.75" customHeight="1">
      <c r="A31" s="91"/>
      <c r="B31" s="108"/>
      <c r="C31" s="56"/>
      <c r="D31" s="16">
        <v>24</v>
      </c>
      <c r="E31" s="47" t="s">
        <v>265</v>
      </c>
      <c r="F31" s="48"/>
      <c r="G31" s="49"/>
      <c r="H31" s="50" t="s">
        <v>47</v>
      </c>
      <c r="I31" s="51"/>
      <c r="J31" s="52"/>
      <c r="K31" s="18">
        <v>1</v>
      </c>
      <c r="L31" s="50" t="s">
        <v>34</v>
      </c>
      <c r="M31" s="52"/>
      <c r="N31" s="18" t="s">
        <v>25</v>
      </c>
    </row>
    <row r="32" spans="1:14" ht="51.75" customHeight="1">
      <c r="A32" s="91"/>
      <c r="B32" s="108"/>
      <c r="C32" s="56"/>
      <c r="D32" s="16">
        <v>25</v>
      </c>
      <c r="E32" s="47" t="s">
        <v>235</v>
      </c>
      <c r="F32" s="48"/>
      <c r="G32" s="49"/>
      <c r="H32" s="50" t="s">
        <v>37</v>
      </c>
      <c r="I32" s="51"/>
      <c r="J32" s="52"/>
      <c r="K32" s="18">
        <v>1</v>
      </c>
      <c r="L32" s="50" t="s">
        <v>34</v>
      </c>
      <c r="M32" s="52"/>
      <c r="N32" s="18" t="s">
        <v>105</v>
      </c>
    </row>
    <row r="33" spans="1:14" ht="33.75" customHeight="1">
      <c r="A33" s="91"/>
      <c r="B33" s="108"/>
      <c r="C33" s="56"/>
      <c r="D33" s="35">
        <v>26</v>
      </c>
      <c r="E33" s="47" t="s">
        <v>234</v>
      </c>
      <c r="F33" s="48"/>
      <c r="G33" s="49"/>
      <c r="H33" s="50" t="s">
        <v>37</v>
      </c>
      <c r="I33" s="51"/>
      <c r="J33" s="52"/>
      <c r="K33" s="18">
        <v>1</v>
      </c>
      <c r="L33" s="50" t="s">
        <v>38</v>
      </c>
      <c r="M33" s="52"/>
      <c r="N33" s="18" t="s">
        <v>45</v>
      </c>
    </row>
    <row r="34" spans="1:14" ht="78" customHeight="1">
      <c r="A34" s="91"/>
      <c r="B34" s="108"/>
      <c r="C34" s="56"/>
      <c r="D34" s="16">
        <v>27</v>
      </c>
      <c r="E34" s="47" t="s">
        <v>263</v>
      </c>
      <c r="F34" s="48"/>
      <c r="G34" s="49"/>
      <c r="H34" s="50" t="s">
        <v>107</v>
      </c>
      <c r="I34" s="51"/>
      <c r="J34" s="52"/>
      <c r="K34" s="18">
        <v>1</v>
      </c>
      <c r="L34" s="50" t="s">
        <v>38</v>
      </c>
      <c r="M34" s="52"/>
      <c r="N34" s="18" t="s">
        <v>45</v>
      </c>
    </row>
    <row r="35" spans="1:14">
      <c r="A35" s="91"/>
      <c r="B35" s="108"/>
      <c r="C35" s="56"/>
      <c r="D35" s="81" t="s">
        <v>152</v>
      </c>
      <c r="E35" s="82"/>
      <c r="F35" s="82"/>
      <c r="G35" s="82"/>
      <c r="H35" s="82"/>
      <c r="I35" s="82"/>
      <c r="J35" s="83"/>
      <c r="K35" s="14">
        <f>SUM(K30:K34)</f>
        <v>5</v>
      </c>
      <c r="L35" s="62"/>
      <c r="M35" s="63"/>
      <c r="N35" s="13"/>
    </row>
    <row r="36" spans="1:14">
      <c r="A36" s="92"/>
      <c r="B36" s="109"/>
      <c r="C36" s="58"/>
      <c r="D36" s="81" t="s">
        <v>153</v>
      </c>
      <c r="E36" s="82"/>
      <c r="F36" s="82"/>
      <c r="G36" s="82"/>
      <c r="H36" s="82"/>
      <c r="I36" s="82"/>
      <c r="J36" s="83"/>
      <c r="K36" s="14">
        <f>K35+K28+K22+K10</f>
        <v>27</v>
      </c>
      <c r="L36" s="62"/>
      <c r="M36" s="63"/>
      <c r="N36" s="13"/>
    </row>
  </sheetData>
  <mergeCells count="96">
    <mergeCell ref="H4:J4"/>
    <mergeCell ref="L4:M4"/>
    <mergeCell ref="E5:G5"/>
    <mergeCell ref="H5:J5"/>
    <mergeCell ref="L5:M5"/>
    <mergeCell ref="E18:G18"/>
    <mergeCell ref="H18:J18"/>
    <mergeCell ref="L18:M18"/>
    <mergeCell ref="E8:G8"/>
    <mergeCell ref="H8:J8"/>
    <mergeCell ref="E17:G17"/>
    <mergeCell ref="H17:J17"/>
    <mergeCell ref="L17:M17"/>
    <mergeCell ref="L8:M8"/>
    <mergeCell ref="E13:G13"/>
    <mergeCell ref="H13:J13"/>
    <mergeCell ref="L13:M13"/>
    <mergeCell ref="E14:G14"/>
    <mergeCell ref="H14:J14"/>
    <mergeCell ref="L14:M14"/>
    <mergeCell ref="D10:J10"/>
    <mergeCell ref="A1:A36"/>
    <mergeCell ref="B1:C36"/>
    <mergeCell ref="D1:N1"/>
    <mergeCell ref="E2:G2"/>
    <mergeCell ref="H2:J2"/>
    <mergeCell ref="L2:M2"/>
    <mergeCell ref="E3:G3"/>
    <mergeCell ref="H3:J3"/>
    <mergeCell ref="L3:M3"/>
    <mergeCell ref="E4:G4"/>
    <mergeCell ref="E7:G7"/>
    <mergeCell ref="H7:J7"/>
    <mergeCell ref="L7:M7"/>
    <mergeCell ref="E16:G16"/>
    <mergeCell ref="H16:J16"/>
    <mergeCell ref="L16:M16"/>
    <mergeCell ref="E19:G19"/>
    <mergeCell ref="H19:J19"/>
    <mergeCell ref="L19:M19"/>
    <mergeCell ref="E20:G20"/>
    <mergeCell ref="H20:J20"/>
    <mergeCell ref="L20:M20"/>
    <mergeCell ref="E25:G25"/>
    <mergeCell ref="H25:J25"/>
    <mergeCell ref="L25:M25"/>
    <mergeCell ref="E21:G21"/>
    <mergeCell ref="H21:J21"/>
    <mergeCell ref="L21:M21"/>
    <mergeCell ref="D22:J22"/>
    <mergeCell ref="D23:N23"/>
    <mergeCell ref="E24:G24"/>
    <mergeCell ref="H24:J24"/>
    <mergeCell ref="L24:M24"/>
    <mergeCell ref="E26:G26"/>
    <mergeCell ref="H26:J26"/>
    <mergeCell ref="L26:M26"/>
    <mergeCell ref="E27:G27"/>
    <mergeCell ref="H27:J27"/>
    <mergeCell ref="L27:M27"/>
    <mergeCell ref="L30:M30"/>
    <mergeCell ref="D28:J28"/>
    <mergeCell ref="L28:M28"/>
    <mergeCell ref="D29:N29"/>
    <mergeCell ref="D35:J35"/>
    <mergeCell ref="L35:M35"/>
    <mergeCell ref="E33:G33"/>
    <mergeCell ref="H33:J33"/>
    <mergeCell ref="L33:M33"/>
    <mergeCell ref="E6:G6"/>
    <mergeCell ref="H6:J6"/>
    <mergeCell ref="L6:M6"/>
    <mergeCell ref="E15:G15"/>
    <mergeCell ref="H15:J15"/>
    <mergeCell ref="L15:M15"/>
    <mergeCell ref="L10:M10"/>
    <mergeCell ref="D11:N11"/>
    <mergeCell ref="E12:G12"/>
    <mergeCell ref="H12:J12"/>
    <mergeCell ref="L12:M12"/>
    <mergeCell ref="E9:G9"/>
    <mergeCell ref="H9:J9"/>
    <mergeCell ref="L9:M9"/>
    <mergeCell ref="D36:J36"/>
    <mergeCell ref="L36:M36"/>
    <mergeCell ref="E34:G34"/>
    <mergeCell ref="H34:J34"/>
    <mergeCell ref="L34:M34"/>
    <mergeCell ref="E31:G31"/>
    <mergeCell ref="H31:J31"/>
    <mergeCell ref="L31:M31"/>
    <mergeCell ref="E32:G32"/>
    <mergeCell ref="H32:J32"/>
    <mergeCell ref="L32:M32"/>
    <mergeCell ref="E30:G30"/>
    <mergeCell ref="H30:J30"/>
  </mergeCells>
  <pageMargins left="0.7" right="0.36458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view="pageLayout" zoomScaleNormal="100" workbookViewId="0">
      <selection activeCell="H14" sqref="H14:J14"/>
    </sheetView>
  </sheetViews>
  <sheetFormatPr defaultRowHeight="15"/>
  <cols>
    <col min="1" max="1" width="4.7109375" customWidth="1"/>
    <col min="4" max="4" width="5.5703125" customWidth="1"/>
    <col min="14" max="14" width="18.5703125" customWidth="1"/>
  </cols>
  <sheetData>
    <row r="1" spans="1:28" ht="17.25" customHeight="1">
      <c r="A1" s="90">
        <v>8</v>
      </c>
      <c r="B1" s="93" t="s">
        <v>202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0"/>
      <c r="R1" s="7"/>
      <c r="S1" s="103"/>
      <c r="T1" s="103"/>
      <c r="U1" s="103"/>
      <c r="V1" s="99"/>
      <c r="W1" s="99"/>
      <c r="X1" s="99"/>
      <c r="Y1" s="7"/>
      <c r="Z1" s="99"/>
      <c r="AA1" s="99"/>
      <c r="AB1" s="7"/>
    </row>
    <row r="2" spans="1:28" ht="26.25" customHeight="1">
      <c r="A2" s="91"/>
      <c r="B2" s="95"/>
      <c r="C2" s="96"/>
      <c r="D2" s="10">
        <v>1</v>
      </c>
      <c r="E2" s="87" t="s">
        <v>109</v>
      </c>
      <c r="F2" s="88"/>
      <c r="G2" s="89"/>
      <c r="H2" s="62" t="s">
        <v>110</v>
      </c>
      <c r="I2" s="66"/>
      <c r="J2" s="63"/>
      <c r="K2" s="10">
        <v>1</v>
      </c>
      <c r="L2" s="62" t="s">
        <v>40</v>
      </c>
      <c r="M2" s="63"/>
      <c r="N2" s="10" t="s">
        <v>45</v>
      </c>
      <c r="R2" s="7"/>
      <c r="S2" s="103"/>
      <c r="T2" s="103"/>
      <c r="U2" s="103"/>
      <c r="V2" s="99"/>
      <c r="W2" s="99"/>
      <c r="X2" s="99"/>
      <c r="Y2" s="7"/>
      <c r="Z2" s="99"/>
      <c r="AA2" s="99"/>
      <c r="AB2" s="7"/>
    </row>
    <row r="3" spans="1:28" ht="24.75" customHeight="1">
      <c r="A3" s="91"/>
      <c r="B3" s="95"/>
      <c r="C3" s="96"/>
      <c r="D3" s="10">
        <v>2</v>
      </c>
      <c r="E3" s="87" t="s">
        <v>111</v>
      </c>
      <c r="F3" s="88"/>
      <c r="G3" s="89"/>
      <c r="H3" s="62" t="s">
        <v>112</v>
      </c>
      <c r="I3" s="66"/>
      <c r="J3" s="63"/>
      <c r="K3" s="10">
        <v>1</v>
      </c>
      <c r="L3" s="62" t="s">
        <v>40</v>
      </c>
      <c r="M3" s="63"/>
      <c r="N3" s="10" t="s">
        <v>45</v>
      </c>
      <c r="R3" s="7"/>
      <c r="S3" s="103"/>
      <c r="T3" s="103"/>
      <c r="U3" s="103"/>
      <c r="V3" s="99"/>
      <c r="W3" s="99"/>
      <c r="X3" s="99"/>
      <c r="Y3" s="7"/>
      <c r="Z3" s="99"/>
      <c r="AA3" s="99"/>
      <c r="AB3" s="7"/>
    </row>
    <row r="4" spans="1:28" ht="27.75" customHeight="1">
      <c r="A4" s="91"/>
      <c r="B4" s="95"/>
      <c r="C4" s="96"/>
      <c r="D4" s="10">
        <v>3</v>
      </c>
      <c r="E4" s="87" t="s">
        <v>109</v>
      </c>
      <c r="F4" s="88"/>
      <c r="G4" s="89"/>
      <c r="H4" s="62" t="s">
        <v>110</v>
      </c>
      <c r="I4" s="66"/>
      <c r="J4" s="63"/>
      <c r="K4" s="10">
        <v>1</v>
      </c>
      <c r="L4" s="62" t="s">
        <v>14</v>
      </c>
      <c r="M4" s="63"/>
      <c r="N4" s="10" t="s">
        <v>45</v>
      </c>
      <c r="R4" s="7"/>
      <c r="S4" s="103"/>
      <c r="T4" s="103"/>
      <c r="U4" s="103"/>
      <c r="V4" s="99"/>
      <c r="W4" s="99"/>
      <c r="X4" s="99"/>
      <c r="Y4" s="7"/>
      <c r="Z4" s="99"/>
      <c r="AA4" s="99"/>
      <c r="AB4" s="7"/>
    </row>
    <row r="5" spans="1:28" ht="26.25" customHeight="1">
      <c r="A5" s="91"/>
      <c r="B5" s="95"/>
      <c r="C5" s="96"/>
      <c r="D5" s="10">
        <v>4</v>
      </c>
      <c r="E5" s="87" t="s">
        <v>111</v>
      </c>
      <c r="F5" s="88"/>
      <c r="G5" s="89"/>
      <c r="H5" s="62" t="s">
        <v>112</v>
      </c>
      <c r="I5" s="66"/>
      <c r="J5" s="63"/>
      <c r="K5" s="10">
        <v>1</v>
      </c>
      <c r="L5" s="62" t="s">
        <v>14</v>
      </c>
      <c r="M5" s="63"/>
      <c r="N5" s="10" t="s">
        <v>45</v>
      </c>
      <c r="R5" s="7"/>
      <c r="S5" s="103"/>
      <c r="T5" s="103"/>
      <c r="U5" s="103"/>
      <c r="V5" s="99"/>
      <c r="W5" s="99"/>
      <c r="X5" s="99"/>
      <c r="Y5" s="7"/>
      <c r="Z5" s="99"/>
      <c r="AA5" s="99"/>
      <c r="AB5" s="7"/>
    </row>
    <row r="6" spans="1:28" ht="30" customHeight="1">
      <c r="A6" s="91"/>
      <c r="B6" s="95"/>
      <c r="C6" s="96"/>
      <c r="D6" s="10">
        <v>5</v>
      </c>
      <c r="E6" s="87" t="s">
        <v>109</v>
      </c>
      <c r="F6" s="88"/>
      <c r="G6" s="89"/>
      <c r="H6" s="62" t="s">
        <v>110</v>
      </c>
      <c r="I6" s="66"/>
      <c r="J6" s="63"/>
      <c r="K6" s="10">
        <v>1</v>
      </c>
      <c r="L6" s="62" t="s">
        <v>21</v>
      </c>
      <c r="M6" s="63"/>
      <c r="N6" s="10" t="s">
        <v>45</v>
      </c>
      <c r="R6" s="7"/>
      <c r="S6" s="103"/>
      <c r="T6" s="103"/>
      <c r="U6" s="103"/>
      <c r="V6" s="99"/>
      <c r="W6" s="99"/>
      <c r="X6" s="99"/>
      <c r="Y6" s="7"/>
      <c r="Z6" s="99"/>
      <c r="AA6" s="99"/>
      <c r="AB6" s="7"/>
    </row>
    <row r="7" spans="1:28" ht="27" customHeight="1">
      <c r="A7" s="91"/>
      <c r="B7" s="95"/>
      <c r="C7" s="96"/>
      <c r="D7" s="10">
        <v>6</v>
      </c>
      <c r="E7" s="87" t="s">
        <v>111</v>
      </c>
      <c r="F7" s="88"/>
      <c r="G7" s="89"/>
      <c r="H7" s="62" t="s">
        <v>112</v>
      </c>
      <c r="I7" s="66"/>
      <c r="J7" s="63"/>
      <c r="K7" s="10">
        <v>1</v>
      </c>
      <c r="L7" s="62" t="s">
        <v>21</v>
      </c>
      <c r="M7" s="63"/>
      <c r="N7" s="10" t="s">
        <v>45</v>
      </c>
      <c r="R7" s="7"/>
      <c r="S7" s="103"/>
      <c r="T7" s="103"/>
      <c r="U7" s="103"/>
      <c r="V7" s="99"/>
      <c r="W7" s="99"/>
      <c r="X7" s="99"/>
      <c r="Y7" s="7"/>
      <c r="Z7" s="99"/>
      <c r="AA7" s="99"/>
      <c r="AB7" s="7"/>
    </row>
    <row r="8" spans="1:28" ht="16.5" customHeight="1">
      <c r="A8" s="91"/>
      <c r="B8" s="95"/>
      <c r="C8" s="96"/>
      <c r="D8" s="81" t="s">
        <v>162</v>
      </c>
      <c r="E8" s="82"/>
      <c r="F8" s="82"/>
      <c r="G8" s="82"/>
      <c r="H8" s="82"/>
      <c r="I8" s="82"/>
      <c r="J8" s="83"/>
      <c r="K8" s="11">
        <f>K7+K6+K5+K4+K3+K2</f>
        <v>6</v>
      </c>
      <c r="L8" s="100"/>
      <c r="M8" s="102"/>
      <c r="N8" s="11"/>
      <c r="R8" s="7"/>
      <c r="S8" s="103"/>
      <c r="T8" s="103"/>
      <c r="U8" s="103"/>
      <c r="V8" s="99"/>
      <c r="W8" s="99"/>
      <c r="X8" s="99"/>
      <c r="Y8" s="7"/>
      <c r="Z8" s="99"/>
      <c r="AA8" s="99"/>
      <c r="AB8" s="7"/>
    </row>
    <row r="9" spans="1:28" ht="18.75" customHeight="1">
      <c r="A9" s="91"/>
      <c r="B9" s="95"/>
      <c r="C9" s="96"/>
      <c r="D9" s="69" t="s">
        <v>22</v>
      </c>
      <c r="E9" s="70"/>
      <c r="F9" s="70"/>
      <c r="G9" s="70"/>
      <c r="H9" s="70"/>
      <c r="I9" s="70"/>
      <c r="J9" s="70"/>
      <c r="K9" s="70"/>
      <c r="L9" s="70"/>
      <c r="M9" s="70"/>
      <c r="N9" s="71"/>
      <c r="R9" s="7"/>
      <c r="S9" s="103"/>
      <c r="T9" s="103"/>
      <c r="U9" s="103"/>
      <c r="V9" s="99"/>
      <c r="W9" s="99"/>
      <c r="X9" s="99"/>
      <c r="Y9" s="7"/>
      <c r="Z9" s="99"/>
      <c r="AA9" s="99"/>
      <c r="AB9" s="7"/>
    </row>
    <row r="10" spans="1:28" ht="28.5" customHeight="1">
      <c r="A10" s="91"/>
      <c r="B10" s="95"/>
      <c r="C10" s="96"/>
      <c r="D10" s="10">
        <v>7</v>
      </c>
      <c r="E10" s="87" t="s">
        <v>109</v>
      </c>
      <c r="F10" s="88"/>
      <c r="G10" s="89"/>
      <c r="H10" s="62" t="s">
        <v>110</v>
      </c>
      <c r="I10" s="66"/>
      <c r="J10" s="63"/>
      <c r="K10" s="10">
        <v>1</v>
      </c>
      <c r="L10" s="62" t="s">
        <v>23</v>
      </c>
      <c r="M10" s="63"/>
      <c r="N10" s="10" t="s">
        <v>45</v>
      </c>
      <c r="R10" s="7"/>
      <c r="S10" s="103"/>
      <c r="T10" s="103"/>
      <c r="U10" s="103"/>
      <c r="V10" s="99"/>
      <c r="W10" s="99"/>
      <c r="X10" s="99"/>
      <c r="Y10" s="7"/>
      <c r="Z10" s="99"/>
      <c r="AA10" s="99"/>
      <c r="AB10" s="7"/>
    </row>
    <row r="11" spans="1:28" ht="27.75" customHeight="1">
      <c r="A11" s="91"/>
      <c r="B11" s="95"/>
      <c r="C11" s="96"/>
      <c r="D11" s="10">
        <v>8</v>
      </c>
      <c r="E11" s="87" t="s">
        <v>111</v>
      </c>
      <c r="F11" s="88"/>
      <c r="G11" s="89"/>
      <c r="H11" s="62" t="s">
        <v>112</v>
      </c>
      <c r="I11" s="66"/>
      <c r="J11" s="63"/>
      <c r="K11" s="10">
        <v>1</v>
      </c>
      <c r="L11" s="62" t="s">
        <v>23</v>
      </c>
      <c r="M11" s="63"/>
      <c r="N11" s="10" t="s">
        <v>45</v>
      </c>
      <c r="R11" s="110"/>
      <c r="S11" s="110"/>
      <c r="T11" s="110"/>
      <c r="U11" s="110"/>
      <c r="V11" s="110"/>
      <c r="W11" s="110"/>
      <c r="X11" s="110"/>
      <c r="Y11" s="8"/>
      <c r="Z11" s="111"/>
      <c r="AA11" s="111"/>
      <c r="AB11" s="111"/>
    </row>
    <row r="12" spans="1:28" ht="28.5" customHeight="1">
      <c r="A12" s="91"/>
      <c r="B12" s="95"/>
      <c r="C12" s="96"/>
      <c r="D12" s="10">
        <v>9</v>
      </c>
      <c r="E12" s="87" t="s">
        <v>109</v>
      </c>
      <c r="F12" s="88"/>
      <c r="G12" s="89"/>
      <c r="H12" s="62" t="s">
        <v>110</v>
      </c>
      <c r="I12" s="66"/>
      <c r="J12" s="63"/>
      <c r="K12" s="10">
        <v>1</v>
      </c>
      <c r="L12" s="62" t="s">
        <v>27</v>
      </c>
      <c r="M12" s="63"/>
      <c r="N12" s="10" t="s">
        <v>45</v>
      </c>
      <c r="R12" s="7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27.75" customHeight="1">
      <c r="A13" s="91"/>
      <c r="B13" s="95"/>
      <c r="C13" s="96"/>
      <c r="D13" s="10">
        <v>10</v>
      </c>
      <c r="E13" s="87" t="s">
        <v>111</v>
      </c>
      <c r="F13" s="88"/>
      <c r="G13" s="89"/>
      <c r="H13" s="62" t="s">
        <v>112</v>
      </c>
      <c r="I13" s="66"/>
      <c r="J13" s="63"/>
      <c r="K13" s="10">
        <v>1</v>
      </c>
      <c r="L13" s="62" t="s">
        <v>27</v>
      </c>
      <c r="M13" s="63"/>
      <c r="N13" s="10" t="s">
        <v>45</v>
      </c>
      <c r="R13" s="7"/>
      <c r="S13" s="103"/>
      <c r="T13" s="103"/>
      <c r="U13" s="103"/>
      <c r="V13" s="99"/>
      <c r="W13" s="99"/>
      <c r="X13" s="99"/>
      <c r="Y13" s="7"/>
      <c r="Z13" s="99"/>
      <c r="AA13" s="99"/>
      <c r="AB13" s="7"/>
    </row>
    <row r="14" spans="1:28" ht="29.25" customHeight="1">
      <c r="A14" s="91"/>
      <c r="B14" s="95"/>
      <c r="C14" s="96"/>
      <c r="D14" s="10">
        <v>11</v>
      </c>
      <c r="E14" s="87" t="s">
        <v>109</v>
      </c>
      <c r="F14" s="88"/>
      <c r="G14" s="89"/>
      <c r="H14" s="62" t="s">
        <v>110</v>
      </c>
      <c r="I14" s="66"/>
      <c r="J14" s="63"/>
      <c r="K14" s="10">
        <v>1</v>
      </c>
      <c r="L14" s="62" t="s">
        <v>49</v>
      </c>
      <c r="M14" s="63"/>
      <c r="N14" s="10" t="s">
        <v>45</v>
      </c>
      <c r="R14" s="7"/>
      <c r="S14" s="103"/>
      <c r="T14" s="103"/>
      <c r="U14" s="103"/>
      <c r="V14" s="99"/>
      <c r="W14" s="99"/>
      <c r="X14" s="99"/>
      <c r="Y14" s="7"/>
      <c r="Z14" s="99"/>
      <c r="AA14" s="99"/>
      <c r="AB14" s="7"/>
    </row>
    <row r="15" spans="1:28" ht="16.5" customHeight="1">
      <c r="A15" s="91"/>
      <c r="B15" s="95"/>
      <c r="C15" s="96"/>
      <c r="D15" s="81" t="s">
        <v>157</v>
      </c>
      <c r="E15" s="82"/>
      <c r="F15" s="82"/>
      <c r="G15" s="82"/>
      <c r="H15" s="82"/>
      <c r="I15" s="82"/>
      <c r="J15" s="83"/>
      <c r="K15" s="11">
        <f>K14+K13+K12+K11+K10</f>
        <v>5</v>
      </c>
      <c r="L15" s="100"/>
      <c r="M15" s="102"/>
      <c r="N15" s="11"/>
      <c r="R15" s="7"/>
      <c r="S15" s="103"/>
      <c r="T15" s="103"/>
      <c r="U15" s="103"/>
      <c r="V15" s="99"/>
      <c r="W15" s="99"/>
      <c r="X15" s="99"/>
      <c r="Y15" s="7"/>
      <c r="Z15" s="99"/>
      <c r="AA15" s="99"/>
      <c r="AB15" s="7"/>
    </row>
    <row r="16" spans="1:28" ht="19.5" customHeight="1">
      <c r="A16" s="91"/>
      <c r="B16" s="95"/>
      <c r="C16" s="96"/>
      <c r="D16" s="69" t="s">
        <v>28</v>
      </c>
      <c r="E16" s="70"/>
      <c r="F16" s="70"/>
      <c r="G16" s="70"/>
      <c r="H16" s="70"/>
      <c r="I16" s="70"/>
      <c r="J16" s="70"/>
      <c r="K16" s="70"/>
      <c r="L16" s="70"/>
      <c r="M16" s="70"/>
      <c r="N16" s="71"/>
      <c r="R16" s="7"/>
      <c r="S16" s="103"/>
      <c r="T16" s="103"/>
      <c r="U16" s="103"/>
      <c r="V16" s="99"/>
      <c r="W16" s="99"/>
      <c r="X16" s="99"/>
      <c r="Y16" s="7"/>
      <c r="Z16" s="99"/>
      <c r="AA16" s="99"/>
      <c r="AB16" s="7"/>
    </row>
    <row r="17" spans="1:28" ht="29.25" customHeight="1">
      <c r="A17" s="91"/>
      <c r="B17" s="95"/>
      <c r="C17" s="96"/>
      <c r="D17" s="10">
        <v>12</v>
      </c>
      <c r="E17" s="87" t="s">
        <v>109</v>
      </c>
      <c r="F17" s="88"/>
      <c r="G17" s="89"/>
      <c r="H17" s="62" t="s">
        <v>110</v>
      </c>
      <c r="I17" s="66"/>
      <c r="J17" s="63"/>
      <c r="K17" s="10">
        <v>1</v>
      </c>
      <c r="L17" s="62" t="s">
        <v>54</v>
      </c>
      <c r="M17" s="63"/>
      <c r="N17" s="10" t="s">
        <v>45</v>
      </c>
      <c r="R17" s="7"/>
      <c r="S17" s="103"/>
      <c r="T17" s="103"/>
      <c r="U17" s="103"/>
      <c r="V17" s="99"/>
      <c r="W17" s="99"/>
      <c r="X17" s="99"/>
      <c r="Y17" s="7"/>
      <c r="Z17" s="99"/>
      <c r="AA17" s="99"/>
      <c r="AB17" s="7"/>
    </row>
    <row r="18" spans="1:28" ht="29.25" customHeight="1">
      <c r="A18" s="91"/>
      <c r="B18" s="95"/>
      <c r="C18" s="96"/>
      <c r="D18" s="10">
        <v>13</v>
      </c>
      <c r="E18" s="87" t="s">
        <v>109</v>
      </c>
      <c r="F18" s="88"/>
      <c r="G18" s="89"/>
      <c r="H18" s="62" t="s">
        <v>110</v>
      </c>
      <c r="I18" s="66"/>
      <c r="J18" s="63"/>
      <c r="K18" s="10">
        <v>1</v>
      </c>
      <c r="L18" s="62" t="s">
        <v>29</v>
      </c>
      <c r="M18" s="63"/>
      <c r="N18" s="10" t="s">
        <v>45</v>
      </c>
      <c r="R18" s="7"/>
      <c r="S18" s="103"/>
      <c r="T18" s="103"/>
      <c r="U18" s="103"/>
      <c r="V18" s="99"/>
      <c r="W18" s="99"/>
      <c r="X18" s="99"/>
      <c r="Y18" s="7"/>
      <c r="Z18" s="99"/>
      <c r="AA18" s="99"/>
      <c r="AB18" s="7"/>
    </row>
    <row r="19" spans="1:28" ht="29.25" customHeight="1">
      <c r="A19" s="91"/>
      <c r="B19" s="95"/>
      <c r="C19" s="96"/>
      <c r="D19" s="10">
        <v>14</v>
      </c>
      <c r="E19" s="87" t="s">
        <v>109</v>
      </c>
      <c r="F19" s="88"/>
      <c r="G19" s="89"/>
      <c r="H19" s="62" t="s">
        <v>110</v>
      </c>
      <c r="I19" s="66"/>
      <c r="J19" s="63"/>
      <c r="K19" s="10">
        <v>1</v>
      </c>
      <c r="L19" s="62" t="s">
        <v>67</v>
      </c>
      <c r="M19" s="63"/>
      <c r="N19" s="10" t="s">
        <v>45</v>
      </c>
      <c r="R19" s="7"/>
      <c r="S19" s="103"/>
      <c r="T19" s="103"/>
      <c r="U19" s="103"/>
      <c r="V19" s="99"/>
      <c r="W19" s="99"/>
      <c r="X19" s="99"/>
      <c r="Y19" s="7"/>
      <c r="Z19" s="99"/>
      <c r="AA19" s="99"/>
      <c r="AB19" s="7"/>
    </row>
    <row r="20" spans="1:28" ht="28.5" customHeight="1">
      <c r="A20" s="91"/>
      <c r="B20" s="95"/>
      <c r="C20" s="96"/>
      <c r="D20" s="10">
        <v>15</v>
      </c>
      <c r="E20" s="87" t="s">
        <v>111</v>
      </c>
      <c r="F20" s="88"/>
      <c r="G20" s="89"/>
      <c r="H20" s="62" t="s">
        <v>112</v>
      </c>
      <c r="I20" s="66"/>
      <c r="J20" s="63"/>
      <c r="K20" s="10">
        <v>1</v>
      </c>
      <c r="L20" s="62" t="s">
        <v>67</v>
      </c>
      <c r="M20" s="63"/>
      <c r="N20" s="10" t="s">
        <v>45</v>
      </c>
      <c r="R20" s="7"/>
      <c r="S20" s="103"/>
      <c r="T20" s="103"/>
      <c r="U20" s="103"/>
      <c r="V20" s="99"/>
      <c r="W20" s="99"/>
      <c r="X20" s="99"/>
      <c r="Y20" s="7"/>
      <c r="Z20" s="99"/>
      <c r="AA20" s="99"/>
      <c r="AB20" s="7"/>
    </row>
    <row r="21" spans="1:28" ht="16.5" customHeight="1">
      <c r="A21" s="91"/>
      <c r="B21" s="95"/>
      <c r="C21" s="96"/>
      <c r="D21" s="81" t="s">
        <v>156</v>
      </c>
      <c r="E21" s="82"/>
      <c r="F21" s="82"/>
      <c r="G21" s="82"/>
      <c r="H21" s="82"/>
      <c r="I21" s="82"/>
      <c r="J21" s="83"/>
      <c r="K21" s="11">
        <f>K20+K19+K18+K17</f>
        <v>4</v>
      </c>
      <c r="L21" s="100"/>
      <c r="M21" s="102"/>
      <c r="N21" s="11"/>
      <c r="R21" s="7"/>
      <c r="S21" s="103"/>
      <c r="T21" s="103"/>
      <c r="U21" s="103"/>
      <c r="V21" s="99"/>
      <c r="W21" s="99"/>
      <c r="X21" s="99"/>
      <c r="Y21" s="7"/>
      <c r="Z21" s="99"/>
      <c r="AA21" s="99"/>
      <c r="AB21" s="7"/>
    </row>
    <row r="22" spans="1:28" ht="18" customHeight="1">
      <c r="A22" s="91"/>
      <c r="B22" s="95"/>
      <c r="C22" s="96"/>
      <c r="D22" s="69" t="s">
        <v>30</v>
      </c>
      <c r="E22" s="70"/>
      <c r="F22" s="70"/>
      <c r="G22" s="70"/>
      <c r="H22" s="70"/>
      <c r="I22" s="70"/>
      <c r="J22" s="70"/>
      <c r="K22" s="70"/>
      <c r="L22" s="70"/>
      <c r="M22" s="70"/>
      <c r="N22" s="71"/>
      <c r="R22" s="7"/>
      <c r="S22" s="103"/>
      <c r="T22" s="103"/>
      <c r="U22" s="103"/>
      <c r="V22" s="99"/>
      <c r="W22" s="99"/>
      <c r="X22" s="99"/>
      <c r="Y22" s="7"/>
      <c r="Z22" s="99"/>
      <c r="AA22" s="99"/>
      <c r="AB22" s="7"/>
    </row>
    <row r="23" spans="1:28" ht="30" customHeight="1">
      <c r="A23" s="91"/>
      <c r="B23" s="95"/>
      <c r="C23" s="96"/>
      <c r="D23" s="10">
        <v>16</v>
      </c>
      <c r="E23" s="87" t="s">
        <v>109</v>
      </c>
      <c r="F23" s="88"/>
      <c r="G23" s="89"/>
      <c r="H23" s="62" t="s">
        <v>110</v>
      </c>
      <c r="I23" s="66"/>
      <c r="J23" s="63"/>
      <c r="K23" s="10">
        <v>1</v>
      </c>
      <c r="L23" s="62" t="s">
        <v>32</v>
      </c>
      <c r="M23" s="63"/>
      <c r="N23" s="10" t="s">
        <v>45</v>
      </c>
      <c r="R23" s="7"/>
      <c r="S23" s="103"/>
      <c r="T23" s="103"/>
      <c r="U23" s="103"/>
      <c r="V23" s="99"/>
      <c r="W23" s="99"/>
      <c r="X23" s="99"/>
      <c r="Y23" s="7"/>
      <c r="Z23" s="99"/>
      <c r="AA23" s="99"/>
      <c r="AB23" s="7"/>
    </row>
    <row r="24" spans="1:28" s="4" customFormat="1" ht="25.5" customHeight="1">
      <c r="A24" s="91"/>
      <c r="B24" s="95"/>
      <c r="C24" s="96"/>
      <c r="D24" s="10">
        <v>17</v>
      </c>
      <c r="E24" s="87" t="s">
        <v>111</v>
      </c>
      <c r="F24" s="88"/>
      <c r="G24" s="89"/>
      <c r="H24" s="62" t="s">
        <v>112</v>
      </c>
      <c r="I24" s="66"/>
      <c r="J24" s="63"/>
      <c r="K24" s="10">
        <v>1</v>
      </c>
      <c r="L24" s="62" t="s">
        <v>32</v>
      </c>
      <c r="M24" s="63"/>
      <c r="N24" s="10" t="s">
        <v>45</v>
      </c>
      <c r="O24"/>
      <c r="P24"/>
      <c r="Q24"/>
      <c r="R24" s="7"/>
      <c r="S24" s="103"/>
      <c r="T24" s="103"/>
      <c r="U24" s="103"/>
      <c r="V24" s="99"/>
      <c r="W24" s="99"/>
      <c r="X24" s="99"/>
      <c r="Y24" s="7"/>
      <c r="Z24" s="99"/>
      <c r="AA24" s="99"/>
      <c r="AB24" s="7"/>
    </row>
    <row r="25" spans="1:28" s="4" customFormat="1" ht="24.75" customHeight="1">
      <c r="A25" s="91"/>
      <c r="B25" s="95"/>
      <c r="C25" s="96"/>
      <c r="D25" s="10">
        <v>18</v>
      </c>
      <c r="E25" s="87" t="s">
        <v>109</v>
      </c>
      <c r="F25" s="88"/>
      <c r="G25" s="89"/>
      <c r="H25" s="62" t="s">
        <v>110</v>
      </c>
      <c r="I25" s="66"/>
      <c r="J25" s="63"/>
      <c r="K25" s="10">
        <v>1</v>
      </c>
      <c r="L25" s="62" t="s">
        <v>34</v>
      </c>
      <c r="M25" s="63"/>
      <c r="N25" s="10" t="s">
        <v>45</v>
      </c>
      <c r="O25"/>
      <c r="P25"/>
      <c r="Q25"/>
      <c r="R25" s="7"/>
      <c r="S25" s="103"/>
      <c r="T25" s="103"/>
      <c r="U25" s="103"/>
      <c r="V25" s="99"/>
      <c r="W25" s="99"/>
      <c r="X25" s="99"/>
      <c r="Y25" s="7"/>
      <c r="Z25" s="99"/>
      <c r="AA25" s="99"/>
      <c r="AB25" s="7"/>
    </row>
    <row r="26" spans="1:28" s="4" customFormat="1" ht="15.75" customHeight="1">
      <c r="A26" s="91"/>
      <c r="B26" s="95"/>
      <c r="C26" s="96"/>
      <c r="D26" s="10">
        <v>19</v>
      </c>
      <c r="E26" s="87" t="s">
        <v>111</v>
      </c>
      <c r="F26" s="88"/>
      <c r="G26" s="89"/>
      <c r="H26" s="62" t="s">
        <v>112</v>
      </c>
      <c r="I26" s="66"/>
      <c r="J26" s="63"/>
      <c r="K26" s="10">
        <v>1</v>
      </c>
      <c r="L26" s="62" t="s">
        <v>34</v>
      </c>
      <c r="M26" s="63"/>
      <c r="N26" s="10" t="s">
        <v>45</v>
      </c>
      <c r="O26"/>
      <c r="P26"/>
      <c r="Q26"/>
      <c r="R26" s="7"/>
      <c r="S26" s="103"/>
      <c r="T26" s="103"/>
      <c r="U26" s="103"/>
      <c r="V26" s="99"/>
      <c r="W26" s="99"/>
      <c r="X26" s="99"/>
      <c r="Y26" s="7"/>
      <c r="Z26" s="99"/>
      <c r="AA26" s="99"/>
      <c r="AB26" s="7"/>
    </row>
    <row r="27" spans="1:28" ht="27.75" customHeight="1">
      <c r="A27" s="91"/>
      <c r="B27" s="95"/>
      <c r="C27" s="96"/>
      <c r="D27" s="10">
        <v>20</v>
      </c>
      <c r="E27" s="87" t="s">
        <v>109</v>
      </c>
      <c r="F27" s="88"/>
      <c r="G27" s="89"/>
      <c r="H27" s="62" t="s">
        <v>110</v>
      </c>
      <c r="I27" s="66"/>
      <c r="J27" s="63"/>
      <c r="K27" s="10">
        <v>1</v>
      </c>
      <c r="L27" s="62" t="s">
        <v>38</v>
      </c>
      <c r="M27" s="63"/>
      <c r="N27" s="10" t="s">
        <v>45</v>
      </c>
      <c r="R27" s="7"/>
      <c r="S27" s="103"/>
      <c r="T27" s="103"/>
      <c r="U27" s="103"/>
      <c r="V27" s="99"/>
      <c r="W27" s="99"/>
      <c r="X27" s="99"/>
      <c r="Y27" s="7"/>
      <c r="Z27" s="99"/>
      <c r="AA27" s="99"/>
      <c r="AB27" s="7"/>
    </row>
    <row r="28" spans="1:28" ht="26.25" customHeight="1">
      <c r="A28" s="91"/>
      <c r="B28" s="95"/>
      <c r="C28" s="96"/>
      <c r="D28" s="10">
        <v>21</v>
      </c>
      <c r="E28" s="87" t="s">
        <v>111</v>
      </c>
      <c r="F28" s="88"/>
      <c r="G28" s="89"/>
      <c r="H28" s="62" t="s">
        <v>112</v>
      </c>
      <c r="I28" s="66"/>
      <c r="J28" s="63"/>
      <c r="K28" s="10">
        <v>1</v>
      </c>
      <c r="L28" s="62" t="s">
        <v>38</v>
      </c>
      <c r="M28" s="63"/>
      <c r="N28" s="10" t="s">
        <v>45</v>
      </c>
      <c r="R28" s="7"/>
      <c r="S28" s="103"/>
      <c r="T28" s="103"/>
      <c r="U28" s="103"/>
      <c r="V28" s="99"/>
      <c r="W28" s="99"/>
      <c r="X28" s="99"/>
      <c r="Y28" s="7"/>
      <c r="Z28" s="99"/>
      <c r="AA28" s="99"/>
      <c r="AB28" s="7"/>
    </row>
    <row r="29" spans="1:28" ht="18.75" customHeight="1">
      <c r="A29" s="91"/>
      <c r="B29" s="95"/>
      <c r="C29" s="96"/>
      <c r="D29" s="81" t="s">
        <v>155</v>
      </c>
      <c r="E29" s="82"/>
      <c r="F29" s="82"/>
      <c r="G29" s="82"/>
      <c r="H29" s="82"/>
      <c r="I29" s="82"/>
      <c r="J29" s="83"/>
      <c r="K29" s="11">
        <f>K28+K27+K26+K25+K24+K23</f>
        <v>6</v>
      </c>
      <c r="L29" s="100"/>
      <c r="M29" s="101"/>
      <c r="N29" s="102"/>
      <c r="R29" s="7"/>
      <c r="S29" s="103"/>
      <c r="T29" s="103"/>
      <c r="U29" s="103"/>
      <c r="V29" s="99"/>
      <c r="W29" s="99"/>
      <c r="X29" s="99"/>
      <c r="Y29" s="7"/>
      <c r="Z29" s="99"/>
      <c r="AA29" s="99"/>
      <c r="AB29" s="7"/>
    </row>
    <row r="30" spans="1:28" ht="14.25" customHeight="1">
      <c r="A30" s="92"/>
      <c r="B30" s="97"/>
      <c r="C30" s="98"/>
      <c r="D30" s="81" t="s">
        <v>153</v>
      </c>
      <c r="E30" s="82"/>
      <c r="F30" s="82"/>
      <c r="G30" s="82"/>
      <c r="H30" s="82"/>
      <c r="I30" s="82"/>
      <c r="J30" s="83"/>
      <c r="K30" s="11">
        <f>K29+K21+K15+K8</f>
        <v>21</v>
      </c>
      <c r="L30" s="100"/>
      <c r="M30" s="101"/>
      <c r="N30" s="102"/>
      <c r="R30" s="7"/>
      <c r="S30" s="103"/>
      <c r="T30" s="103"/>
      <c r="U30" s="103"/>
      <c r="V30" s="99"/>
      <c r="W30" s="99"/>
      <c r="X30" s="99"/>
      <c r="Y30" s="7"/>
      <c r="Z30" s="99"/>
      <c r="AA30" s="99"/>
      <c r="AB30" s="7"/>
    </row>
  </sheetData>
  <mergeCells count="166">
    <mergeCell ref="V2:X2"/>
    <mergeCell ref="Z2:AA2"/>
    <mergeCell ref="E3:G3"/>
    <mergeCell ref="H3:J3"/>
    <mergeCell ref="L3:M3"/>
    <mergeCell ref="S3:U3"/>
    <mergeCell ref="V3:X3"/>
    <mergeCell ref="Z3:AA3"/>
    <mergeCell ref="A1:A30"/>
    <mergeCell ref="B1:C30"/>
    <mergeCell ref="D1:N1"/>
    <mergeCell ref="S1:U1"/>
    <mergeCell ref="V1:X1"/>
    <mergeCell ref="Z1:AA1"/>
    <mergeCell ref="E2:G2"/>
    <mergeCell ref="H2:J2"/>
    <mergeCell ref="L2:M2"/>
    <mergeCell ref="S2:U2"/>
    <mergeCell ref="E5:G5"/>
    <mergeCell ref="H5:J5"/>
    <mergeCell ref="L5:M5"/>
    <mergeCell ref="S5:U5"/>
    <mergeCell ref="V5:X5"/>
    <mergeCell ref="Z5:AA5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10:G10"/>
    <mergeCell ref="H10:J10"/>
    <mergeCell ref="L10:M10"/>
    <mergeCell ref="S10:U10"/>
    <mergeCell ref="V10:X10"/>
    <mergeCell ref="Z10:AA10"/>
    <mergeCell ref="D8:J8"/>
    <mergeCell ref="L8:M8"/>
    <mergeCell ref="S8:U8"/>
    <mergeCell ref="V8:X8"/>
    <mergeCell ref="Z8:AA8"/>
    <mergeCell ref="D9:N9"/>
    <mergeCell ref="S9:U9"/>
    <mergeCell ref="V9:X9"/>
    <mergeCell ref="Z9:AA9"/>
    <mergeCell ref="E11:G11"/>
    <mergeCell ref="H11:J11"/>
    <mergeCell ref="L11:M11"/>
    <mergeCell ref="R11:X11"/>
    <mergeCell ref="Z11:AB11"/>
    <mergeCell ref="E12:G12"/>
    <mergeCell ref="H12:J12"/>
    <mergeCell ref="L12:M12"/>
    <mergeCell ref="S12:AB12"/>
    <mergeCell ref="E14:G14"/>
    <mergeCell ref="H14:J14"/>
    <mergeCell ref="L14:M14"/>
    <mergeCell ref="S14:U14"/>
    <mergeCell ref="V14:X14"/>
    <mergeCell ref="Z14:AA14"/>
    <mergeCell ref="E13:G13"/>
    <mergeCell ref="H13:J13"/>
    <mergeCell ref="L13:M13"/>
    <mergeCell ref="S13:U13"/>
    <mergeCell ref="V13:X13"/>
    <mergeCell ref="Z13:AA13"/>
    <mergeCell ref="D15:J15"/>
    <mergeCell ref="L15:M15"/>
    <mergeCell ref="S15:U15"/>
    <mergeCell ref="V15:X15"/>
    <mergeCell ref="Z15:AA15"/>
    <mergeCell ref="D16:N16"/>
    <mergeCell ref="S16:U16"/>
    <mergeCell ref="V16:X16"/>
    <mergeCell ref="Z16:AA16"/>
    <mergeCell ref="E18:G18"/>
    <mergeCell ref="H18:J18"/>
    <mergeCell ref="L18:M18"/>
    <mergeCell ref="S18:U18"/>
    <mergeCell ref="V18:X18"/>
    <mergeCell ref="Z18:AA18"/>
    <mergeCell ref="E17:G17"/>
    <mergeCell ref="H17:J17"/>
    <mergeCell ref="L17:M17"/>
    <mergeCell ref="S17:U17"/>
    <mergeCell ref="V17:X17"/>
    <mergeCell ref="Z17:AA17"/>
    <mergeCell ref="E20:G20"/>
    <mergeCell ref="H20:J20"/>
    <mergeCell ref="L20:M20"/>
    <mergeCell ref="S20:U20"/>
    <mergeCell ref="V20:X20"/>
    <mergeCell ref="Z20:AA20"/>
    <mergeCell ref="E19:G19"/>
    <mergeCell ref="H19:J19"/>
    <mergeCell ref="L19:M19"/>
    <mergeCell ref="S19:U19"/>
    <mergeCell ref="V19:X19"/>
    <mergeCell ref="Z19:AA19"/>
    <mergeCell ref="D21:J21"/>
    <mergeCell ref="L21:M21"/>
    <mergeCell ref="S21:U21"/>
    <mergeCell ref="V21:X21"/>
    <mergeCell ref="Z21:AA21"/>
    <mergeCell ref="D22:N22"/>
    <mergeCell ref="S22:U22"/>
    <mergeCell ref="V22:X22"/>
    <mergeCell ref="Z22:AA22"/>
    <mergeCell ref="E24:G24"/>
    <mergeCell ref="H24:J24"/>
    <mergeCell ref="L24:M24"/>
    <mergeCell ref="S24:U24"/>
    <mergeCell ref="V24:X24"/>
    <mergeCell ref="Z24:AA24"/>
    <mergeCell ref="E23:G23"/>
    <mergeCell ref="H23:J23"/>
    <mergeCell ref="L23:M23"/>
    <mergeCell ref="S23:U23"/>
    <mergeCell ref="V23:X23"/>
    <mergeCell ref="Z23:AA23"/>
    <mergeCell ref="E26:G26"/>
    <mergeCell ref="H26:J26"/>
    <mergeCell ref="L26:M26"/>
    <mergeCell ref="S26:U26"/>
    <mergeCell ref="V26:X26"/>
    <mergeCell ref="Z26:AA26"/>
    <mergeCell ref="E25:G25"/>
    <mergeCell ref="H25:J25"/>
    <mergeCell ref="L25:M25"/>
    <mergeCell ref="S25:U25"/>
    <mergeCell ref="V25:X25"/>
    <mergeCell ref="Z25:AA25"/>
    <mergeCell ref="E28:G28"/>
    <mergeCell ref="H28:J28"/>
    <mergeCell ref="L28:M28"/>
    <mergeCell ref="S28:U28"/>
    <mergeCell ref="V28:X28"/>
    <mergeCell ref="Z28:AA28"/>
    <mergeCell ref="E27:G27"/>
    <mergeCell ref="H27:J27"/>
    <mergeCell ref="L27:M27"/>
    <mergeCell ref="S27:U27"/>
    <mergeCell ref="V27:X27"/>
    <mergeCell ref="Z27:AA27"/>
    <mergeCell ref="D29:J29"/>
    <mergeCell ref="L29:N29"/>
    <mergeCell ref="S29:U29"/>
    <mergeCell ref="V29:X29"/>
    <mergeCell ref="Z29:AA29"/>
    <mergeCell ref="D30:J30"/>
    <mergeCell ref="L30:N30"/>
    <mergeCell ref="S30:U30"/>
    <mergeCell ref="V30:X30"/>
    <mergeCell ref="Z30:AA3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57"/>
  <sheetViews>
    <sheetView view="pageLayout" zoomScaleNormal="100" workbookViewId="0">
      <selection activeCell="K11" sqref="K11"/>
    </sheetView>
  </sheetViews>
  <sheetFormatPr defaultRowHeight="15"/>
  <cols>
    <col min="1" max="1" width="5.5703125" customWidth="1"/>
    <col min="4" max="4" width="6" customWidth="1"/>
    <col min="14" max="14" width="18.28515625" customWidth="1"/>
  </cols>
  <sheetData>
    <row r="1" spans="1:28" s="4" customFormat="1">
      <c r="A1" s="90">
        <v>9</v>
      </c>
      <c r="B1" s="93" t="s">
        <v>238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99"/>
      <c r="P1" s="103"/>
      <c r="Q1" s="103"/>
      <c r="R1" s="7"/>
      <c r="S1" s="103"/>
      <c r="T1" s="103"/>
      <c r="U1" s="103"/>
      <c r="V1" s="99"/>
      <c r="W1" s="99"/>
      <c r="X1" s="99"/>
      <c r="Y1" s="7"/>
      <c r="Z1" s="99"/>
      <c r="AA1" s="99"/>
      <c r="AB1" s="7"/>
    </row>
    <row r="2" spans="1:28" ht="36" customHeight="1">
      <c r="A2" s="91"/>
      <c r="B2" s="95"/>
      <c r="C2" s="96"/>
      <c r="D2" s="10">
        <v>1</v>
      </c>
      <c r="E2" s="87" t="s">
        <v>114</v>
      </c>
      <c r="F2" s="88"/>
      <c r="G2" s="89"/>
      <c r="H2" s="62" t="s">
        <v>24</v>
      </c>
      <c r="I2" s="66"/>
      <c r="J2" s="63"/>
      <c r="K2" s="10">
        <v>1</v>
      </c>
      <c r="L2" s="62" t="s">
        <v>40</v>
      </c>
      <c r="M2" s="63"/>
      <c r="N2" s="12" t="s">
        <v>115</v>
      </c>
      <c r="O2" s="99"/>
      <c r="P2" s="103"/>
      <c r="Q2" s="103"/>
      <c r="R2" s="7"/>
      <c r="S2" s="103"/>
      <c r="T2" s="103"/>
      <c r="U2" s="103"/>
      <c r="V2" s="99"/>
      <c r="W2" s="99"/>
      <c r="X2" s="99"/>
      <c r="Y2" s="7"/>
      <c r="Z2" s="99"/>
      <c r="AA2" s="99"/>
      <c r="AB2" s="7"/>
    </row>
    <row r="3" spans="1:28" ht="36.75" customHeight="1">
      <c r="A3" s="91"/>
      <c r="B3" s="95"/>
      <c r="C3" s="96"/>
      <c r="D3" s="10">
        <v>2</v>
      </c>
      <c r="E3" s="87" t="s">
        <v>114</v>
      </c>
      <c r="F3" s="88"/>
      <c r="G3" s="89"/>
      <c r="H3" s="62" t="s">
        <v>71</v>
      </c>
      <c r="I3" s="66"/>
      <c r="J3" s="63"/>
      <c r="K3" s="10">
        <v>1</v>
      </c>
      <c r="L3" s="62" t="s">
        <v>40</v>
      </c>
      <c r="M3" s="63"/>
      <c r="N3" s="12" t="s">
        <v>116</v>
      </c>
      <c r="O3" s="99"/>
      <c r="P3" s="103"/>
      <c r="Q3" s="103"/>
      <c r="R3" s="7"/>
      <c r="S3" s="103"/>
      <c r="T3" s="103"/>
      <c r="U3" s="103"/>
      <c r="V3" s="99"/>
      <c r="W3" s="99"/>
      <c r="X3" s="99"/>
      <c r="Y3" s="7"/>
      <c r="Z3" s="99"/>
      <c r="AA3" s="99"/>
      <c r="AB3" s="7"/>
    </row>
    <row r="4" spans="1:28" ht="39" customHeight="1">
      <c r="A4" s="91"/>
      <c r="B4" s="95"/>
      <c r="C4" s="96"/>
      <c r="D4" s="10">
        <v>3</v>
      </c>
      <c r="E4" s="87" t="s">
        <v>114</v>
      </c>
      <c r="F4" s="88"/>
      <c r="G4" s="89"/>
      <c r="H4" s="62" t="s">
        <v>13</v>
      </c>
      <c r="I4" s="66"/>
      <c r="J4" s="63"/>
      <c r="K4" s="10">
        <v>1</v>
      </c>
      <c r="L4" s="62" t="s">
        <v>40</v>
      </c>
      <c r="M4" s="63"/>
      <c r="N4" s="12" t="s">
        <v>117</v>
      </c>
      <c r="O4" s="99"/>
      <c r="P4" s="103"/>
      <c r="Q4" s="103"/>
      <c r="R4" s="7"/>
      <c r="S4" s="103"/>
      <c r="T4" s="103"/>
      <c r="U4" s="103"/>
      <c r="V4" s="99"/>
      <c r="W4" s="99"/>
      <c r="X4" s="99"/>
      <c r="Y4" s="7"/>
      <c r="Z4" s="99"/>
      <c r="AA4" s="99"/>
      <c r="AB4" s="7"/>
    </row>
    <row r="5" spans="1:28" ht="36.75" customHeight="1">
      <c r="A5" s="91"/>
      <c r="B5" s="95"/>
      <c r="C5" s="96"/>
      <c r="D5" s="10">
        <v>4</v>
      </c>
      <c r="E5" s="87" t="s">
        <v>114</v>
      </c>
      <c r="F5" s="88"/>
      <c r="G5" s="89"/>
      <c r="H5" s="62" t="s">
        <v>16</v>
      </c>
      <c r="I5" s="66"/>
      <c r="J5" s="63"/>
      <c r="K5" s="10">
        <v>1</v>
      </c>
      <c r="L5" s="62" t="s">
        <v>40</v>
      </c>
      <c r="M5" s="63"/>
      <c r="N5" s="12" t="s">
        <v>118</v>
      </c>
      <c r="O5" s="99"/>
      <c r="P5" s="103"/>
      <c r="Q5" s="103"/>
      <c r="R5" s="7"/>
      <c r="S5" s="103"/>
      <c r="T5" s="103"/>
      <c r="U5" s="103"/>
      <c r="V5" s="99"/>
      <c r="W5" s="99"/>
      <c r="X5" s="99"/>
      <c r="Y5" s="7"/>
      <c r="Z5" s="99"/>
      <c r="AA5" s="99"/>
      <c r="AB5" s="7"/>
    </row>
    <row r="6" spans="1:28" ht="36" customHeight="1">
      <c r="A6" s="91"/>
      <c r="B6" s="95"/>
      <c r="C6" s="96"/>
      <c r="D6" s="10">
        <v>5</v>
      </c>
      <c r="E6" s="87" t="s">
        <v>114</v>
      </c>
      <c r="F6" s="88"/>
      <c r="G6" s="89"/>
      <c r="H6" s="62" t="s">
        <v>18</v>
      </c>
      <c r="I6" s="66"/>
      <c r="J6" s="63"/>
      <c r="K6" s="10">
        <v>1</v>
      </c>
      <c r="L6" s="62" t="s">
        <v>40</v>
      </c>
      <c r="M6" s="63"/>
      <c r="N6" s="12" t="s">
        <v>119</v>
      </c>
      <c r="O6" s="99"/>
      <c r="P6" s="103"/>
      <c r="Q6" s="103"/>
      <c r="R6" s="7"/>
      <c r="S6" s="103"/>
      <c r="T6" s="103"/>
      <c r="U6" s="103"/>
      <c r="V6" s="99"/>
      <c r="W6" s="99"/>
      <c r="X6" s="99"/>
      <c r="Y6" s="7"/>
      <c r="Z6" s="99"/>
      <c r="AA6" s="99"/>
      <c r="AB6" s="7"/>
    </row>
    <row r="7" spans="1:28" ht="36" customHeight="1">
      <c r="A7" s="91"/>
      <c r="B7" s="95"/>
      <c r="C7" s="96"/>
      <c r="D7" s="10">
        <v>6</v>
      </c>
      <c r="E7" s="87" t="s">
        <v>120</v>
      </c>
      <c r="F7" s="88"/>
      <c r="G7" s="89"/>
      <c r="H7" s="62" t="s">
        <v>71</v>
      </c>
      <c r="I7" s="66"/>
      <c r="J7" s="63"/>
      <c r="K7" s="10">
        <v>1</v>
      </c>
      <c r="L7" s="62" t="s">
        <v>40</v>
      </c>
      <c r="M7" s="63"/>
      <c r="N7" s="12" t="s">
        <v>116</v>
      </c>
      <c r="O7" s="99"/>
      <c r="P7" s="103"/>
      <c r="Q7" s="103"/>
      <c r="R7" s="7"/>
      <c r="S7" s="103"/>
      <c r="T7" s="103"/>
      <c r="U7" s="103"/>
      <c r="V7" s="99"/>
      <c r="W7" s="99"/>
      <c r="X7" s="99"/>
      <c r="Y7" s="7"/>
      <c r="Z7" s="99"/>
      <c r="AA7" s="99"/>
      <c r="AB7" s="7"/>
    </row>
    <row r="8" spans="1:28" ht="24">
      <c r="A8" s="91"/>
      <c r="B8" s="95"/>
      <c r="C8" s="96"/>
      <c r="D8" s="10">
        <v>7</v>
      </c>
      <c r="E8" s="87" t="s">
        <v>203</v>
      </c>
      <c r="F8" s="88"/>
      <c r="G8" s="89"/>
      <c r="H8" s="62" t="s">
        <v>24</v>
      </c>
      <c r="I8" s="66"/>
      <c r="J8" s="63"/>
      <c r="K8" s="10">
        <v>1</v>
      </c>
      <c r="L8" s="62" t="s">
        <v>40</v>
      </c>
      <c r="M8" s="63"/>
      <c r="N8" s="12" t="s">
        <v>115</v>
      </c>
      <c r="O8" s="99"/>
      <c r="P8" s="103"/>
      <c r="Q8" s="103"/>
      <c r="R8" s="7"/>
      <c r="S8" s="103"/>
      <c r="T8" s="103"/>
      <c r="U8" s="103"/>
      <c r="V8" s="99"/>
      <c r="W8" s="99"/>
      <c r="X8" s="99"/>
      <c r="Y8" s="7"/>
      <c r="Z8" s="99"/>
      <c r="AA8" s="99"/>
      <c r="AB8" s="7"/>
    </row>
    <row r="9" spans="1:28" ht="28.5" customHeight="1">
      <c r="A9" s="91"/>
      <c r="B9" s="95"/>
      <c r="C9" s="96"/>
      <c r="D9" s="10">
        <v>8</v>
      </c>
      <c r="E9" s="87" t="s">
        <v>203</v>
      </c>
      <c r="F9" s="88"/>
      <c r="G9" s="89"/>
      <c r="H9" s="62" t="s">
        <v>13</v>
      </c>
      <c r="I9" s="66"/>
      <c r="J9" s="63"/>
      <c r="K9" s="10">
        <v>1</v>
      </c>
      <c r="L9" s="62" t="s">
        <v>40</v>
      </c>
      <c r="M9" s="63"/>
      <c r="N9" s="12" t="s">
        <v>117</v>
      </c>
      <c r="O9" s="99"/>
      <c r="P9" s="103"/>
      <c r="Q9" s="103"/>
      <c r="R9" s="7"/>
      <c r="S9" s="103"/>
      <c r="T9" s="103"/>
      <c r="U9" s="103"/>
      <c r="V9" s="99"/>
      <c r="W9" s="99"/>
      <c r="X9" s="99"/>
      <c r="Y9" s="7"/>
      <c r="Z9" s="99"/>
      <c r="AA9" s="99"/>
      <c r="AB9" s="7"/>
    </row>
    <row r="10" spans="1:28" s="4" customFormat="1" ht="27.75" customHeight="1">
      <c r="A10" s="91"/>
      <c r="B10" s="95"/>
      <c r="C10" s="96"/>
      <c r="D10" s="10">
        <v>9</v>
      </c>
      <c r="E10" s="87" t="s">
        <v>203</v>
      </c>
      <c r="F10" s="88"/>
      <c r="G10" s="89"/>
      <c r="H10" s="62" t="s">
        <v>16</v>
      </c>
      <c r="I10" s="66"/>
      <c r="J10" s="63"/>
      <c r="K10" s="10">
        <v>1</v>
      </c>
      <c r="L10" s="62" t="s">
        <v>40</v>
      </c>
      <c r="M10" s="63"/>
      <c r="N10" s="12" t="s">
        <v>118</v>
      </c>
      <c r="O10" s="99"/>
      <c r="P10" s="103"/>
      <c r="Q10" s="103"/>
      <c r="R10" s="7"/>
      <c r="S10" s="103"/>
      <c r="T10" s="103"/>
      <c r="U10" s="103"/>
      <c r="V10" s="99"/>
      <c r="W10" s="99"/>
      <c r="X10" s="99"/>
      <c r="Y10" s="7"/>
      <c r="Z10" s="99"/>
      <c r="AA10" s="99"/>
      <c r="AB10" s="7"/>
    </row>
    <row r="11" spans="1:28" ht="28.5" customHeight="1">
      <c r="A11" s="91"/>
      <c r="B11" s="95"/>
      <c r="C11" s="96"/>
      <c r="D11" s="10">
        <v>10</v>
      </c>
      <c r="E11" s="87" t="s">
        <v>203</v>
      </c>
      <c r="F11" s="88"/>
      <c r="G11" s="89"/>
      <c r="H11" s="62" t="s">
        <v>18</v>
      </c>
      <c r="I11" s="66"/>
      <c r="J11" s="63"/>
      <c r="K11" s="10">
        <v>1</v>
      </c>
      <c r="L11" s="62" t="s">
        <v>40</v>
      </c>
      <c r="M11" s="63"/>
      <c r="N11" s="12" t="s">
        <v>119</v>
      </c>
      <c r="O11" s="99"/>
      <c r="P11" s="103"/>
      <c r="Q11" s="103"/>
      <c r="R11" s="7"/>
      <c r="S11" s="103"/>
      <c r="T11" s="103"/>
      <c r="U11" s="103"/>
      <c r="V11" s="99"/>
      <c r="W11" s="99"/>
      <c r="X11" s="99"/>
      <c r="Y11" s="7"/>
      <c r="Z11" s="99"/>
      <c r="AA11" s="99"/>
      <c r="AB11" s="7"/>
    </row>
    <row r="12" spans="1:28" s="20" customFormat="1" ht="36.75" customHeight="1">
      <c r="A12" s="91"/>
      <c r="B12" s="95"/>
      <c r="C12" s="96"/>
      <c r="D12" s="18">
        <v>11</v>
      </c>
      <c r="E12" s="47" t="s">
        <v>285</v>
      </c>
      <c r="F12" s="48"/>
      <c r="G12" s="49"/>
      <c r="H12" s="50" t="s">
        <v>24</v>
      </c>
      <c r="I12" s="51"/>
      <c r="J12" s="52"/>
      <c r="K12" s="18">
        <v>1</v>
      </c>
      <c r="L12" s="50" t="s">
        <v>40</v>
      </c>
      <c r="M12" s="52"/>
      <c r="N12" s="15" t="s">
        <v>115</v>
      </c>
      <c r="O12" s="99"/>
      <c r="P12" s="103"/>
      <c r="Q12" s="103"/>
      <c r="R12" s="23"/>
      <c r="S12" s="119"/>
      <c r="T12" s="119"/>
      <c r="U12" s="119"/>
      <c r="V12" s="120"/>
      <c r="W12" s="120"/>
      <c r="X12" s="120"/>
      <c r="Y12" s="23"/>
      <c r="Z12" s="120"/>
      <c r="AA12" s="120"/>
      <c r="AB12" s="23"/>
    </row>
    <row r="13" spans="1:28" s="24" customFormat="1" ht="37.5" customHeight="1">
      <c r="A13" s="91"/>
      <c r="B13" s="95"/>
      <c r="C13" s="96"/>
      <c r="D13" s="18">
        <v>12</v>
      </c>
      <c r="E13" s="47" t="s">
        <v>285</v>
      </c>
      <c r="F13" s="48"/>
      <c r="G13" s="49"/>
      <c r="H13" s="50" t="s">
        <v>71</v>
      </c>
      <c r="I13" s="51"/>
      <c r="J13" s="52"/>
      <c r="K13" s="18">
        <v>1</v>
      </c>
      <c r="L13" s="50" t="s">
        <v>40</v>
      </c>
      <c r="M13" s="52"/>
      <c r="N13" s="15" t="s">
        <v>116</v>
      </c>
      <c r="O13" s="99"/>
      <c r="P13" s="103"/>
      <c r="Q13" s="103"/>
      <c r="R13" s="23"/>
      <c r="S13" s="119"/>
      <c r="T13" s="119"/>
      <c r="U13" s="119"/>
      <c r="V13" s="120"/>
      <c r="W13" s="120"/>
      <c r="X13" s="120"/>
      <c r="Y13" s="23"/>
      <c r="Z13" s="120"/>
      <c r="AA13" s="120"/>
      <c r="AB13" s="23"/>
    </row>
    <row r="14" spans="1:28" s="20" customFormat="1" ht="39.75" customHeight="1">
      <c r="A14" s="91"/>
      <c r="B14" s="95"/>
      <c r="C14" s="96"/>
      <c r="D14" s="18">
        <v>13</v>
      </c>
      <c r="E14" s="47" t="s">
        <v>285</v>
      </c>
      <c r="F14" s="48"/>
      <c r="G14" s="49"/>
      <c r="H14" s="50" t="s">
        <v>13</v>
      </c>
      <c r="I14" s="51"/>
      <c r="J14" s="52"/>
      <c r="K14" s="18">
        <v>1</v>
      </c>
      <c r="L14" s="50" t="s">
        <v>40</v>
      </c>
      <c r="M14" s="52"/>
      <c r="N14" s="15" t="s">
        <v>117</v>
      </c>
      <c r="O14" s="99"/>
      <c r="P14" s="103"/>
      <c r="Q14" s="103"/>
      <c r="R14" s="23"/>
      <c r="S14" s="119"/>
      <c r="T14" s="119"/>
      <c r="U14" s="119"/>
      <c r="V14" s="120"/>
      <c r="W14" s="120"/>
      <c r="X14" s="120"/>
      <c r="Y14" s="23"/>
      <c r="Z14" s="120"/>
      <c r="AA14" s="120"/>
      <c r="AB14" s="23"/>
    </row>
    <row r="15" spans="1:28" s="20" customFormat="1" ht="39" customHeight="1">
      <c r="A15" s="91"/>
      <c r="B15" s="95"/>
      <c r="C15" s="96"/>
      <c r="D15" s="18">
        <v>14</v>
      </c>
      <c r="E15" s="47" t="s">
        <v>285</v>
      </c>
      <c r="F15" s="48"/>
      <c r="G15" s="49"/>
      <c r="H15" s="50" t="s">
        <v>16</v>
      </c>
      <c r="I15" s="51"/>
      <c r="J15" s="52"/>
      <c r="K15" s="18">
        <v>1</v>
      </c>
      <c r="L15" s="50" t="s">
        <v>40</v>
      </c>
      <c r="M15" s="52"/>
      <c r="N15" s="15" t="s">
        <v>118</v>
      </c>
      <c r="O15" s="99"/>
      <c r="P15" s="103"/>
      <c r="Q15" s="103"/>
      <c r="R15" s="23"/>
      <c r="S15" s="119"/>
      <c r="T15" s="119"/>
      <c r="U15" s="119"/>
      <c r="V15" s="120"/>
      <c r="W15" s="120"/>
      <c r="X15" s="120"/>
      <c r="Y15" s="23"/>
      <c r="Z15" s="120"/>
      <c r="AA15" s="120"/>
      <c r="AB15" s="23"/>
    </row>
    <row r="16" spans="1:28" s="20" customFormat="1" ht="40.5" customHeight="1">
      <c r="A16" s="91"/>
      <c r="B16" s="95"/>
      <c r="C16" s="96"/>
      <c r="D16" s="18">
        <v>15</v>
      </c>
      <c r="E16" s="47" t="s">
        <v>285</v>
      </c>
      <c r="F16" s="48"/>
      <c r="G16" s="49"/>
      <c r="H16" s="50" t="s">
        <v>18</v>
      </c>
      <c r="I16" s="51"/>
      <c r="J16" s="52"/>
      <c r="K16" s="18">
        <v>1</v>
      </c>
      <c r="L16" s="50" t="s">
        <v>40</v>
      </c>
      <c r="M16" s="52"/>
      <c r="N16" s="15" t="s">
        <v>119</v>
      </c>
      <c r="O16" s="99"/>
      <c r="P16" s="103"/>
      <c r="Q16" s="103"/>
      <c r="R16" s="23"/>
      <c r="S16" s="119"/>
      <c r="T16" s="119"/>
      <c r="U16" s="119"/>
      <c r="V16" s="120"/>
      <c r="W16" s="120"/>
      <c r="X16" s="120"/>
      <c r="Y16" s="23"/>
      <c r="Z16" s="120"/>
      <c r="AA16" s="120"/>
      <c r="AB16" s="23"/>
    </row>
    <row r="17" spans="1:28" ht="40.5" customHeight="1">
      <c r="A17" s="91"/>
      <c r="B17" s="95"/>
      <c r="C17" s="96"/>
      <c r="D17" s="10">
        <v>16</v>
      </c>
      <c r="E17" s="87" t="s">
        <v>284</v>
      </c>
      <c r="F17" s="88"/>
      <c r="G17" s="89"/>
      <c r="H17" s="62" t="s">
        <v>24</v>
      </c>
      <c r="I17" s="66"/>
      <c r="J17" s="63"/>
      <c r="K17" s="10">
        <v>1</v>
      </c>
      <c r="L17" s="62" t="s">
        <v>14</v>
      </c>
      <c r="M17" s="63"/>
      <c r="N17" s="12" t="s">
        <v>115</v>
      </c>
      <c r="O17" s="99"/>
      <c r="P17" s="103"/>
      <c r="Q17" s="103"/>
      <c r="R17" s="7"/>
      <c r="S17" s="103"/>
      <c r="T17" s="103"/>
      <c r="U17" s="103"/>
      <c r="V17" s="99"/>
      <c r="W17" s="99"/>
      <c r="X17" s="99"/>
      <c r="Y17" s="7"/>
      <c r="Z17" s="99"/>
      <c r="AA17" s="99"/>
      <c r="AB17" s="7"/>
    </row>
    <row r="18" spans="1:28" ht="38.25" customHeight="1">
      <c r="A18" s="91"/>
      <c r="B18" s="95"/>
      <c r="C18" s="96"/>
      <c r="D18" s="10">
        <v>17</v>
      </c>
      <c r="E18" s="87" t="s">
        <v>284</v>
      </c>
      <c r="F18" s="88"/>
      <c r="G18" s="89"/>
      <c r="H18" s="62" t="s">
        <v>71</v>
      </c>
      <c r="I18" s="66"/>
      <c r="J18" s="63"/>
      <c r="K18" s="10">
        <v>1</v>
      </c>
      <c r="L18" s="62" t="s">
        <v>14</v>
      </c>
      <c r="M18" s="63"/>
      <c r="N18" s="12" t="s">
        <v>116</v>
      </c>
      <c r="O18" s="99"/>
      <c r="P18" s="103"/>
      <c r="Q18" s="103"/>
      <c r="R18" s="110"/>
      <c r="S18" s="110"/>
      <c r="T18" s="110"/>
      <c r="U18" s="110"/>
      <c r="V18" s="110"/>
      <c r="W18" s="110"/>
      <c r="X18" s="110"/>
      <c r="Y18" s="8"/>
      <c r="Z18" s="111"/>
      <c r="AA18" s="111"/>
      <c r="AB18" s="111"/>
    </row>
    <row r="19" spans="1:28" ht="36.75" customHeight="1">
      <c r="A19" s="91"/>
      <c r="B19" s="95"/>
      <c r="C19" s="96"/>
      <c r="D19" s="10">
        <v>18</v>
      </c>
      <c r="E19" s="87" t="s">
        <v>284</v>
      </c>
      <c r="F19" s="88"/>
      <c r="G19" s="89"/>
      <c r="H19" s="62" t="s">
        <v>13</v>
      </c>
      <c r="I19" s="66"/>
      <c r="J19" s="63"/>
      <c r="K19" s="10">
        <v>1</v>
      </c>
      <c r="L19" s="62" t="s">
        <v>14</v>
      </c>
      <c r="M19" s="63"/>
      <c r="N19" s="12" t="s">
        <v>117</v>
      </c>
      <c r="O19" s="99"/>
      <c r="P19" s="103"/>
      <c r="Q19" s="103"/>
      <c r="R19" s="110"/>
      <c r="S19" s="110"/>
      <c r="T19" s="110"/>
      <c r="U19" s="110"/>
      <c r="V19" s="110"/>
      <c r="W19" s="110"/>
      <c r="X19" s="110"/>
      <c r="Y19" s="8"/>
      <c r="Z19" s="111"/>
      <c r="AA19" s="111"/>
      <c r="AB19" s="8"/>
    </row>
    <row r="20" spans="1:28" ht="36" customHeight="1">
      <c r="A20" s="91"/>
      <c r="B20" s="95"/>
      <c r="C20" s="96"/>
      <c r="D20" s="10">
        <v>19</v>
      </c>
      <c r="E20" s="87" t="s">
        <v>284</v>
      </c>
      <c r="F20" s="88"/>
      <c r="G20" s="89"/>
      <c r="H20" s="62" t="s">
        <v>16</v>
      </c>
      <c r="I20" s="66"/>
      <c r="J20" s="63"/>
      <c r="K20" s="10">
        <v>1</v>
      </c>
      <c r="L20" s="62" t="s">
        <v>14</v>
      </c>
      <c r="M20" s="63"/>
      <c r="N20" s="10" t="s">
        <v>118</v>
      </c>
    </row>
    <row r="21" spans="1:28" ht="37.5" customHeight="1">
      <c r="A21" s="91"/>
      <c r="B21" s="95"/>
      <c r="C21" s="96"/>
      <c r="D21" s="10">
        <v>20</v>
      </c>
      <c r="E21" s="87" t="s">
        <v>284</v>
      </c>
      <c r="F21" s="88"/>
      <c r="G21" s="89"/>
      <c r="H21" s="62" t="s">
        <v>18</v>
      </c>
      <c r="I21" s="66"/>
      <c r="J21" s="63"/>
      <c r="K21" s="10">
        <v>1</v>
      </c>
      <c r="L21" s="62" t="s">
        <v>14</v>
      </c>
      <c r="M21" s="63"/>
      <c r="N21" s="10" t="s">
        <v>119</v>
      </c>
    </row>
    <row r="22" spans="1:28" ht="36" customHeight="1">
      <c r="A22" s="91"/>
      <c r="B22" s="95"/>
      <c r="C22" s="96"/>
      <c r="D22" s="10">
        <v>21</v>
      </c>
      <c r="E22" s="87" t="s">
        <v>286</v>
      </c>
      <c r="F22" s="88"/>
      <c r="G22" s="89"/>
      <c r="H22" s="62" t="s">
        <v>24</v>
      </c>
      <c r="I22" s="66"/>
      <c r="J22" s="63"/>
      <c r="K22" s="10">
        <v>1</v>
      </c>
      <c r="L22" s="62" t="s">
        <v>14</v>
      </c>
      <c r="M22" s="63"/>
      <c r="N22" s="36" t="s">
        <v>115</v>
      </c>
    </row>
    <row r="23" spans="1:28" ht="36" customHeight="1">
      <c r="A23" s="91"/>
      <c r="B23" s="95"/>
      <c r="C23" s="96"/>
      <c r="D23" s="10">
        <v>22</v>
      </c>
      <c r="E23" s="87" t="s">
        <v>286</v>
      </c>
      <c r="F23" s="88"/>
      <c r="G23" s="89"/>
      <c r="H23" s="62" t="s">
        <v>71</v>
      </c>
      <c r="I23" s="66"/>
      <c r="J23" s="63"/>
      <c r="K23" s="10">
        <v>1</v>
      </c>
      <c r="L23" s="62" t="s">
        <v>14</v>
      </c>
      <c r="M23" s="63"/>
      <c r="N23" s="36" t="s">
        <v>116</v>
      </c>
    </row>
    <row r="24" spans="1:28" ht="36" customHeight="1">
      <c r="A24" s="91"/>
      <c r="B24" s="95"/>
      <c r="C24" s="96"/>
      <c r="D24" s="10">
        <v>23</v>
      </c>
      <c r="E24" s="87" t="s">
        <v>286</v>
      </c>
      <c r="F24" s="88"/>
      <c r="G24" s="89"/>
      <c r="H24" s="62" t="s">
        <v>13</v>
      </c>
      <c r="I24" s="66"/>
      <c r="J24" s="63"/>
      <c r="K24" s="10">
        <v>1</v>
      </c>
      <c r="L24" s="62" t="s">
        <v>14</v>
      </c>
      <c r="M24" s="63"/>
      <c r="N24" s="36" t="s">
        <v>117</v>
      </c>
    </row>
    <row r="25" spans="1:28" ht="36" customHeight="1">
      <c r="A25" s="91"/>
      <c r="B25" s="95"/>
      <c r="C25" s="96"/>
      <c r="D25" s="10">
        <v>24</v>
      </c>
      <c r="E25" s="87" t="s">
        <v>286</v>
      </c>
      <c r="F25" s="88"/>
      <c r="G25" s="89"/>
      <c r="H25" s="62" t="s">
        <v>16</v>
      </c>
      <c r="I25" s="66"/>
      <c r="J25" s="63"/>
      <c r="K25" s="10">
        <v>1</v>
      </c>
      <c r="L25" s="62" t="s">
        <v>14</v>
      </c>
      <c r="M25" s="63"/>
      <c r="N25" s="10" t="s">
        <v>118</v>
      </c>
    </row>
    <row r="26" spans="1:28" ht="36" customHeight="1">
      <c r="A26" s="91"/>
      <c r="B26" s="95"/>
      <c r="C26" s="96"/>
      <c r="D26" s="10">
        <v>25</v>
      </c>
      <c r="E26" s="87" t="s">
        <v>286</v>
      </c>
      <c r="F26" s="88"/>
      <c r="G26" s="89"/>
      <c r="H26" s="62" t="s">
        <v>18</v>
      </c>
      <c r="I26" s="66"/>
      <c r="J26" s="63"/>
      <c r="K26" s="10">
        <v>1</v>
      </c>
      <c r="L26" s="62" t="s">
        <v>14</v>
      </c>
      <c r="M26" s="63"/>
      <c r="N26" s="10" t="s">
        <v>119</v>
      </c>
    </row>
    <row r="27" spans="1:28" ht="31.5" customHeight="1">
      <c r="A27" s="91"/>
      <c r="B27" s="95"/>
      <c r="C27" s="96"/>
      <c r="D27" s="10">
        <v>26</v>
      </c>
      <c r="E27" s="87" t="s">
        <v>138</v>
      </c>
      <c r="F27" s="88"/>
      <c r="G27" s="89"/>
      <c r="H27" s="62" t="s">
        <v>24</v>
      </c>
      <c r="I27" s="66"/>
      <c r="J27" s="63"/>
      <c r="K27" s="10">
        <v>1</v>
      </c>
      <c r="L27" s="62" t="s">
        <v>14</v>
      </c>
      <c r="M27" s="63"/>
      <c r="N27" s="10" t="s">
        <v>115</v>
      </c>
    </row>
    <row r="28" spans="1:28" ht="27.75" customHeight="1">
      <c r="A28" s="91"/>
      <c r="B28" s="95"/>
      <c r="C28" s="96"/>
      <c r="D28" s="10">
        <v>27</v>
      </c>
      <c r="E28" s="87" t="s">
        <v>139</v>
      </c>
      <c r="F28" s="88"/>
      <c r="G28" s="89"/>
      <c r="H28" s="62" t="s">
        <v>24</v>
      </c>
      <c r="I28" s="66"/>
      <c r="J28" s="63"/>
      <c r="K28" s="10">
        <v>1</v>
      </c>
      <c r="L28" s="62" t="s">
        <v>21</v>
      </c>
      <c r="M28" s="63"/>
      <c r="N28" s="10" t="s">
        <v>115</v>
      </c>
    </row>
    <row r="29" spans="1:28" ht="40.5" customHeight="1">
      <c r="A29" s="91"/>
      <c r="B29" s="95"/>
      <c r="C29" s="96"/>
      <c r="D29" s="10">
        <v>28</v>
      </c>
      <c r="E29" s="116" t="s">
        <v>287</v>
      </c>
      <c r="F29" s="117"/>
      <c r="G29" s="118"/>
      <c r="H29" s="62" t="s">
        <v>71</v>
      </c>
      <c r="I29" s="66"/>
      <c r="J29" s="63"/>
      <c r="K29" s="10">
        <v>1</v>
      </c>
      <c r="L29" s="62" t="s">
        <v>21</v>
      </c>
      <c r="M29" s="63"/>
      <c r="N29" s="10" t="s">
        <v>116</v>
      </c>
    </row>
    <row r="30" spans="1:28" s="4" customFormat="1" ht="41.25" customHeight="1">
      <c r="A30" s="91"/>
      <c r="B30" s="95"/>
      <c r="C30" s="96"/>
      <c r="D30" s="10">
        <v>29</v>
      </c>
      <c r="E30" s="116" t="s">
        <v>287</v>
      </c>
      <c r="F30" s="117"/>
      <c r="G30" s="118"/>
      <c r="H30" s="62" t="s">
        <v>13</v>
      </c>
      <c r="I30" s="66"/>
      <c r="J30" s="63"/>
      <c r="K30" s="10">
        <v>1</v>
      </c>
      <c r="L30" s="62" t="s">
        <v>21</v>
      </c>
      <c r="M30" s="63"/>
      <c r="N30" s="10" t="s">
        <v>117</v>
      </c>
    </row>
    <row r="31" spans="1:28" s="4" customFormat="1" ht="41.25" customHeight="1">
      <c r="A31" s="91"/>
      <c r="B31" s="95"/>
      <c r="C31" s="96"/>
      <c r="D31" s="10">
        <v>30</v>
      </c>
      <c r="E31" s="116" t="s">
        <v>287</v>
      </c>
      <c r="F31" s="117"/>
      <c r="G31" s="118"/>
      <c r="H31" s="62" t="s">
        <v>16</v>
      </c>
      <c r="I31" s="66"/>
      <c r="J31" s="63"/>
      <c r="K31" s="10">
        <v>1</v>
      </c>
      <c r="L31" s="62" t="s">
        <v>21</v>
      </c>
      <c r="M31" s="63"/>
      <c r="N31" s="10" t="s">
        <v>118</v>
      </c>
    </row>
    <row r="32" spans="1:28" s="2" customFormat="1" ht="39" customHeight="1">
      <c r="A32" s="91"/>
      <c r="B32" s="95"/>
      <c r="C32" s="96"/>
      <c r="D32" s="10">
        <v>31</v>
      </c>
      <c r="E32" s="116" t="s">
        <v>287</v>
      </c>
      <c r="F32" s="117"/>
      <c r="G32" s="118"/>
      <c r="H32" s="62" t="s">
        <v>18</v>
      </c>
      <c r="I32" s="66"/>
      <c r="J32" s="63"/>
      <c r="K32" s="10">
        <v>1</v>
      </c>
      <c r="L32" s="62" t="s">
        <v>21</v>
      </c>
      <c r="M32" s="63"/>
      <c r="N32" s="10" t="s">
        <v>119</v>
      </c>
    </row>
    <row r="33" spans="1:14" s="2" customFormat="1" ht="27" customHeight="1">
      <c r="A33" s="91"/>
      <c r="B33" s="95"/>
      <c r="C33" s="96"/>
      <c r="D33" s="10">
        <v>32</v>
      </c>
      <c r="E33" s="87" t="s">
        <v>121</v>
      </c>
      <c r="F33" s="88"/>
      <c r="G33" s="89"/>
      <c r="H33" s="62" t="s">
        <v>24</v>
      </c>
      <c r="I33" s="66"/>
      <c r="J33" s="63"/>
      <c r="K33" s="10">
        <v>1</v>
      </c>
      <c r="L33" s="62" t="s">
        <v>21</v>
      </c>
      <c r="M33" s="63"/>
      <c r="N33" s="10" t="s">
        <v>115</v>
      </c>
    </row>
    <row r="34" spans="1:14" s="2" customFormat="1" ht="24">
      <c r="A34" s="91"/>
      <c r="B34" s="95"/>
      <c r="C34" s="96"/>
      <c r="D34" s="10">
        <v>33</v>
      </c>
      <c r="E34" s="87" t="s">
        <v>121</v>
      </c>
      <c r="F34" s="88"/>
      <c r="G34" s="89"/>
      <c r="H34" s="62" t="s">
        <v>71</v>
      </c>
      <c r="I34" s="66"/>
      <c r="J34" s="63"/>
      <c r="K34" s="10">
        <v>1</v>
      </c>
      <c r="L34" s="62" t="s">
        <v>21</v>
      </c>
      <c r="M34" s="63"/>
      <c r="N34" s="10" t="s">
        <v>116</v>
      </c>
    </row>
    <row r="35" spans="1:14" s="2" customFormat="1" ht="24">
      <c r="A35" s="91"/>
      <c r="B35" s="95"/>
      <c r="C35" s="96"/>
      <c r="D35" s="10">
        <v>34</v>
      </c>
      <c r="E35" s="87" t="s">
        <v>121</v>
      </c>
      <c r="F35" s="88"/>
      <c r="G35" s="89"/>
      <c r="H35" s="62" t="s">
        <v>13</v>
      </c>
      <c r="I35" s="66"/>
      <c r="J35" s="63"/>
      <c r="K35" s="10">
        <v>1</v>
      </c>
      <c r="L35" s="62" t="s">
        <v>21</v>
      </c>
      <c r="M35" s="63"/>
      <c r="N35" s="10" t="s">
        <v>117</v>
      </c>
    </row>
    <row r="36" spans="1:14" s="2" customFormat="1" ht="24">
      <c r="A36" s="91"/>
      <c r="B36" s="95"/>
      <c r="C36" s="96"/>
      <c r="D36" s="10">
        <v>35</v>
      </c>
      <c r="E36" s="87" t="s">
        <v>121</v>
      </c>
      <c r="F36" s="88"/>
      <c r="G36" s="89"/>
      <c r="H36" s="62" t="s">
        <v>16</v>
      </c>
      <c r="I36" s="66"/>
      <c r="J36" s="63"/>
      <c r="K36" s="10">
        <v>1</v>
      </c>
      <c r="L36" s="62" t="s">
        <v>21</v>
      </c>
      <c r="M36" s="63"/>
      <c r="N36" s="10" t="s">
        <v>118</v>
      </c>
    </row>
    <row r="37" spans="1:14" s="2" customFormat="1" ht="24">
      <c r="A37" s="91"/>
      <c r="B37" s="95"/>
      <c r="C37" s="96"/>
      <c r="D37" s="10">
        <v>36</v>
      </c>
      <c r="E37" s="87" t="s">
        <v>121</v>
      </c>
      <c r="F37" s="88"/>
      <c r="G37" s="89"/>
      <c r="H37" s="62" t="s">
        <v>18</v>
      </c>
      <c r="I37" s="66"/>
      <c r="J37" s="63"/>
      <c r="K37" s="10">
        <v>1</v>
      </c>
      <c r="L37" s="62" t="s">
        <v>21</v>
      </c>
      <c r="M37" s="63"/>
      <c r="N37" s="10" t="s">
        <v>119</v>
      </c>
    </row>
    <row r="38" spans="1:14" s="2" customFormat="1">
      <c r="A38" s="91"/>
      <c r="B38" s="95"/>
      <c r="C38" s="96"/>
      <c r="D38" s="81" t="s">
        <v>162</v>
      </c>
      <c r="E38" s="82"/>
      <c r="F38" s="82"/>
      <c r="G38" s="82"/>
      <c r="H38" s="82"/>
      <c r="I38" s="82"/>
      <c r="J38" s="83"/>
      <c r="K38" s="11">
        <f>SUM(K2:K37)</f>
        <v>36</v>
      </c>
      <c r="L38" s="100"/>
      <c r="M38" s="101"/>
      <c r="N38" s="102"/>
    </row>
    <row r="39" spans="1:14" s="2" customFormat="1">
      <c r="A39" s="91"/>
      <c r="B39" s="95"/>
      <c r="C39" s="96"/>
      <c r="D39" s="69" t="s">
        <v>22</v>
      </c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1:14" s="2" customFormat="1" ht="40.5" customHeight="1">
      <c r="A40" s="91"/>
      <c r="B40" s="95"/>
      <c r="C40" s="96"/>
      <c r="D40" s="10">
        <v>37</v>
      </c>
      <c r="E40" s="87" t="s">
        <v>208</v>
      </c>
      <c r="F40" s="88"/>
      <c r="G40" s="89"/>
      <c r="H40" s="62" t="s">
        <v>24</v>
      </c>
      <c r="I40" s="66"/>
      <c r="J40" s="63"/>
      <c r="K40" s="10">
        <v>1</v>
      </c>
      <c r="L40" s="62" t="s">
        <v>122</v>
      </c>
      <c r="M40" s="63"/>
      <c r="N40" s="10" t="s">
        <v>115</v>
      </c>
    </row>
    <row r="41" spans="1:14" s="2" customFormat="1" ht="36" customHeight="1">
      <c r="A41" s="91"/>
      <c r="B41" s="95"/>
      <c r="C41" s="96"/>
      <c r="D41" s="10">
        <v>38</v>
      </c>
      <c r="E41" s="87" t="s">
        <v>208</v>
      </c>
      <c r="F41" s="88"/>
      <c r="G41" s="89"/>
      <c r="H41" s="62" t="s">
        <v>71</v>
      </c>
      <c r="I41" s="66"/>
      <c r="J41" s="63"/>
      <c r="K41" s="10">
        <v>1</v>
      </c>
      <c r="L41" s="62" t="s">
        <v>122</v>
      </c>
      <c r="M41" s="63"/>
      <c r="N41" s="10" t="s">
        <v>116</v>
      </c>
    </row>
    <row r="42" spans="1:14" s="2" customFormat="1" ht="36" customHeight="1">
      <c r="A42" s="91"/>
      <c r="B42" s="95"/>
      <c r="C42" s="96"/>
      <c r="D42" s="10">
        <v>39</v>
      </c>
      <c r="E42" s="87" t="s">
        <v>208</v>
      </c>
      <c r="F42" s="88"/>
      <c r="G42" s="89"/>
      <c r="H42" s="62" t="s">
        <v>13</v>
      </c>
      <c r="I42" s="66"/>
      <c r="J42" s="63"/>
      <c r="K42" s="10">
        <v>1</v>
      </c>
      <c r="L42" s="62" t="s">
        <v>122</v>
      </c>
      <c r="M42" s="63"/>
      <c r="N42" s="10" t="s">
        <v>117</v>
      </c>
    </row>
    <row r="43" spans="1:14" s="2" customFormat="1" ht="37.5" customHeight="1">
      <c r="A43" s="91"/>
      <c r="B43" s="95"/>
      <c r="C43" s="96"/>
      <c r="D43" s="10">
        <v>40</v>
      </c>
      <c r="E43" s="87" t="s">
        <v>208</v>
      </c>
      <c r="F43" s="88"/>
      <c r="G43" s="89"/>
      <c r="H43" s="62" t="s">
        <v>16</v>
      </c>
      <c r="I43" s="66"/>
      <c r="J43" s="63"/>
      <c r="K43" s="10">
        <v>1</v>
      </c>
      <c r="L43" s="62" t="s">
        <v>122</v>
      </c>
      <c r="M43" s="63"/>
      <c r="N43" s="10" t="s">
        <v>118</v>
      </c>
    </row>
    <row r="44" spans="1:14" s="2" customFormat="1" ht="35.25" customHeight="1">
      <c r="A44" s="91"/>
      <c r="B44" s="95"/>
      <c r="C44" s="96"/>
      <c r="D44" s="10">
        <v>41</v>
      </c>
      <c r="E44" s="87" t="s">
        <v>208</v>
      </c>
      <c r="F44" s="88"/>
      <c r="G44" s="89"/>
      <c r="H44" s="62" t="s">
        <v>18</v>
      </c>
      <c r="I44" s="66"/>
      <c r="J44" s="63"/>
      <c r="K44" s="10">
        <v>1</v>
      </c>
      <c r="L44" s="62" t="s">
        <v>122</v>
      </c>
      <c r="M44" s="63"/>
      <c r="N44" s="10" t="s">
        <v>119</v>
      </c>
    </row>
    <row r="45" spans="1:14" s="2" customFormat="1" ht="24">
      <c r="A45" s="91"/>
      <c r="B45" s="95"/>
      <c r="C45" s="96"/>
      <c r="D45" s="10">
        <v>42</v>
      </c>
      <c r="E45" s="87" t="s">
        <v>123</v>
      </c>
      <c r="F45" s="88"/>
      <c r="G45" s="89"/>
      <c r="H45" s="62" t="s">
        <v>24</v>
      </c>
      <c r="I45" s="66"/>
      <c r="J45" s="63"/>
      <c r="K45" s="10">
        <v>1</v>
      </c>
      <c r="L45" s="62" t="s">
        <v>23</v>
      </c>
      <c r="M45" s="63"/>
      <c r="N45" s="10" t="s">
        <v>115</v>
      </c>
    </row>
    <row r="46" spans="1:14" s="2" customFormat="1" ht="24">
      <c r="A46" s="91"/>
      <c r="B46" s="95"/>
      <c r="C46" s="96"/>
      <c r="D46" s="10">
        <v>43</v>
      </c>
      <c r="E46" s="87" t="s">
        <v>123</v>
      </c>
      <c r="F46" s="88"/>
      <c r="G46" s="89"/>
      <c r="H46" s="62" t="s">
        <v>71</v>
      </c>
      <c r="I46" s="66"/>
      <c r="J46" s="63"/>
      <c r="K46" s="10">
        <v>1</v>
      </c>
      <c r="L46" s="62" t="s">
        <v>23</v>
      </c>
      <c r="M46" s="63"/>
      <c r="N46" s="10" t="s">
        <v>116</v>
      </c>
    </row>
    <row r="47" spans="1:14" s="2" customFormat="1" ht="24">
      <c r="A47" s="91"/>
      <c r="B47" s="95"/>
      <c r="C47" s="96"/>
      <c r="D47" s="10">
        <v>44</v>
      </c>
      <c r="E47" s="87" t="s">
        <v>123</v>
      </c>
      <c r="F47" s="88"/>
      <c r="G47" s="89"/>
      <c r="H47" s="62" t="s">
        <v>13</v>
      </c>
      <c r="I47" s="66"/>
      <c r="J47" s="63"/>
      <c r="K47" s="10">
        <v>1</v>
      </c>
      <c r="L47" s="62" t="s">
        <v>23</v>
      </c>
      <c r="M47" s="63"/>
      <c r="N47" s="10" t="s">
        <v>117</v>
      </c>
    </row>
    <row r="48" spans="1:14" s="2" customFormat="1" ht="24">
      <c r="A48" s="91"/>
      <c r="B48" s="95"/>
      <c r="C48" s="96"/>
      <c r="D48" s="10">
        <v>45</v>
      </c>
      <c r="E48" s="87" t="s">
        <v>123</v>
      </c>
      <c r="F48" s="88"/>
      <c r="G48" s="89"/>
      <c r="H48" s="62" t="s">
        <v>16</v>
      </c>
      <c r="I48" s="66"/>
      <c r="J48" s="63"/>
      <c r="K48" s="10">
        <v>1</v>
      </c>
      <c r="L48" s="62" t="s">
        <v>23</v>
      </c>
      <c r="M48" s="63"/>
      <c r="N48" s="10" t="s">
        <v>118</v>
      </c>
    </row>
    <row r="49" spans="1:14" s="2" customFormat="1" ht="24">
      <c r="A49" s="91"/>
      <c r="B49" s="95"/>
      <c r="C49" s="96"/>
      <c r="D49" s="10">
        <v>46</v>
      </c>
      <c r="E49" s="87" t="s">
        <v>123</v>
      </c>
      <c r="F49" s="88"/>
      <c r="G49" s="89"/>
      <c r="H49" s="62" t="s">
        <v>18</v>
      </c>
      <c r="I49" s="66"/>
      <c r="J49" s="63"/>
      <c r="K49" s="10">
        <v>1</v>
      </c>
      <c r="L49" s="62" t="s">
        <v>23</v>
      </c>
      <c r="M49" s="63"/>
      <c r="N49" s="10" t="s">
        <v>119</v>
      </c>
    </row>
    <row r="50" spans="1:14" s="2" customFormat="1" ht="39" customHeight="1">
      <c r="A50" s="91"/>
      <c r="B50" s="95"/>
      <c r="C50" s="96"/>
      <c r="D50" s="10">
        <v>47</v>
      </c>
      <c r="E50" s="116" t="s">
        <v>288</v>
      </c>
      <c r="F50" s="117"/>
      <c r="G50" s="118"/>
      <c r="H50" s="62" t="s">
        <v>24</v>
      </c>
      <c r="I50" s="66"/>
      <c r="J50" s="63"/>
      <c r="K50" s="10">
        <v>1</v>
      </c>
      <c r="L50" s="62" t="s">
        <v>23</v>
      </c>
      <c r="M50" s="63"/>
      <c r="N50" s="10" t="s">
        <v>115</v>
      </c>
    </row>
    <row r="51" spans="1:14" s="2" customFormat="1" ht="36.75" customHeight="1">
      <c r="A51" s="91"/>
      <c r="B51" s="95"/>
      <c r="C51" s="96"/>
      <c r="D51" s="10">
        <v>48</v>
      </c>
      <c r="E51" s="116" t="s">
        <v>288</v>
      </c>
      <c r="F51" s="117"/>
      <c r="G51" s="118"/>
      <c r="H51" s="62" t="s">
        <v>13</v>
      </c>
      <c r="I51" s="66"/>
      <c r="J51" s="63"/>
      <c r="K51" s="10">
        <v>1</v>
      </c>
      <c r="L51" s="62" t="s">
        <v>23</v>
      </c>
      <c r="M51" s="63"/>
      <c r="N51" s="10" t="s">
        <v>117</v>
      </c>
    </row>
    <row r="52" spans="1:14" s="2" customFormat="1" ht="36" customHeight="1">
      <c r="A52" s="91"/>
      <c r="B52" s="95"/>
      <c r="C52" s="96"/>
      <c r="D52" s="10">
        <v>49</v>
      </c>
      <c r="E52" s="116" t="s">
        <v>288</v>
      </c>
      <c r="F52" s="117"/>
      <c r="G52" s="118"/>
      <c r="H52" s="62" t="s">
        <v>16</v>
      </c>
      <c r="I52" s="66"/>
      <c r="J52" s="63"/>
      <c r="K52" s="10">
        <v>1</v>
      </c>
      <c r="L52" s="62" t="s">
        <v>23</v>
      </c>
      <c r="M52" s="63"/>
      <c r="N52" s="10" t="s">
        <v>118</v>
      </c>
    </row>
    <row r="53" spans="1:14" s="2" customFormat="1" ht="37.5" customHeight="1">
      <c r="A53" s="91"/>
      <c r="B53" s="95"/>
      <c r="C53" s="96"/>
      <c r="D53" s="10">
        <v>50</v>
      </c>
      <c r="E53" s="116" t="s">
        <v>288</v>
      </c>
      <c r="F53" s="117"/>
      <c r="G53" s="118"/>
      <c r="H53" s="62" t="s">
        <v>18</v>
      </c>
      <c r="I53" s="66"/>
      <c r="J53" s="63"/>
      <c r="K53" s="10">
        <v>1</v>
      </c>
      <c r="L53" s="62" t="s">
        <v>23</v>
      </c>
      <c r="M53" s="63"/>
      <c r="N53" s="10" t="s">
        <v>119</v>
      </c>
    </row>
    <row r="54" spans="1:14" s="2" customFormat="1" ht="36.75" customHeight="1">
      <c r="A54" s="91"/>
      <c r="B54" s="95"/>
      <c r="C54" s="96"/>
      <c r="D54" s="10">
        <v>51</v>
      </c>
      <c r="E54" s="47" t="s">
        <v>231</v>
      </c>
      <c r="F54" s="48"/>
      <c r="G54" s="49"/>
      <c r="H54" s="62" t="s">
        <v>47</v>
      </c>
      <c r="I54" s="66"/>
      <c r="J54" s="63"/>
      <c r="K54" s="10">
        <v>1</v>
      </c>
      <c r="L54" s="62" t="s">
        <v>27</v>
      </c>
      <c r="M54" s="63"/>
      <c r="N54" s="10" t="s">
        <v>113</v>
      </c>
    </row>
    <row r="55" spans="1:14" s="2" customFormat="1" ht="27.75" customHeight="1">
      <c r="A55" s="91"/>
      <c r="B55" s="95"/>
      <c r="C55" s="96"/>
      <c r="D55" s="10">
        <v>52</v>
      </c>
      <c r="E55" s="87" t="s">
        <v>289</v>
      </c>
      <c r="F55" s="88"/>
      <c r="G55" s="89"/>
      <c r="H55" s="62" t="s">
        <v>24</v>
      </c>
      <c r="I55" s="66"/>
      <c r="J55" s="63"/>
      <c r="K55" s="10">
        <v>1</v>
      </c>
      <c r="L55" s="62" t="s">
        <v>27</v>
      </c>
      <c r="M55" s="63"/>
      <c r="N55" s="10" t="s">
        <v>115</v>
      </c>
    </row>
    <row r="56" spans="1:14" s="2" customFormat="1" ht="24">
      <c r="A56" s="91"/>
      <c r="B56" s="95"/>
      <c r="C56" s="96"/>
      <c r="D56" s="10">
        <v>53</v>
      </c>
      <c r="E56" s="87" t="s">
        <v>289</v>
      </c>
      <c r="F56" s="88"/>
      <c r="G56" s="89"/>
      <c r="H56" s="62" t="s">
        <v>71</v>
      </c>
      <c r="I56" s="66"/>
      <c r="J56" s="63"/>
      <c r="K56" s="10">
        <v>1</v>
      </c>
      <c r="L56" s="62" t="s">
        <v>27</v>
      </c>
      <c r="M56" s="63"/>
      <c r="N56" s="10" t="s">
        <v>116</v>
      </c>
    </row>
    <row r="57" spans="1:14" s="2" customFormat="1" ht="24">
      <c r="A57" s="91"/>
      <c r="B57" s="95"/>
      <c r="C57" s="96"/>
      <c r="D57" s="10">
        <v>54</v>
      </c>
      <c r="E57" s="87" t="s">
        <v>289</v>
      </c>
      <c r="F57" s="88"/>
      <c r="G57" s="89"/>
      <c r="H57" s="62" t="s">
        <v>13</v>
      </c>
      <c r="I57" s="66"/>
      <c r="J57" s="63"/>
      <c r="K57" s="10">
        <v>1</v>
      </c>
      <c r="L57" s="62" t="s">
        <v>27</v>
      </c>
      <c r="M57" s="63"/>
      <c r="N57" s="10" t="s">
        <v>117</v>
      </c>
    </row>
    <row r="58" spans="1:14" s="2" customFormat="1" ht="24">
      <c r="A58" s="91"/>
      <c r="B58" s="95"/>
      <c r="C58" s="96"/>
      <c r="D58" s="10">
        <v>55</v>
      </c>
      <c r="E58" s="87" t="s">
        <v>289</v>
      </c>
      <c r="F58" s="88"/>
      <c r="G58" s="89"/>
      <c r="H58" s="62" t="s">
        <v>16</v>
      </c>
      <c r="I58" s="66"/>
      <c r="J58" s="63"/>
      <c r="K58" s="10">
        <v>1</v>
      </c>
      <c r="L58" s="62" t="s">
        <v>27</v>
      </c>
      <c r="M58" s="63"/>
      <c r="N58" s="10" t="s">
        <v>118</v>
      </c>
    </row>
    <row r="59" spans="1:14" s="2" customFormat="1" ht="24">
      <c r="A59" s="91"/>
      <c r="B59" s="95"/>
      <c r="C59" s="96"/>
      <c r="D59" s="10">
        <v>56</v>
      </c>
      <c r="E59" s="87" t="s">
        <v>289</v>
      </c>
      <c r="F59" s="88"/>
      <c r="G59" s="89"/>
      <c r="H59" s="62" t="s">
        <v>18</v>
      </c>
      <c r="I59" s="66"/>
      <c r="J59" s="63"/>
      <c r="K59" s="10">
        <v>1</v>
      </c>
      <c r="L59" s="62" t="s">
        <v>27</v>
      </c>
      <c r="M59" s="63"/>
      <c r="N59" s="10" t="s">
        <v>119</v>
      </c>
    </row>
    <row r="60" spans="1:14" s="2" customFormat="1" ht="38.25" customHeight="1">
      <c r="A60" s="91"/>
      <c r="B60" s="95"/>
      <c r="C60" s="96"/>
      <c r="D60" s="10">
        <v>57</v>
      </c>
      <c r="E60" s="47" t="s">
        <v>290</v>
      </c>
      <c r="F60" s="48"/>
      <c r="G60" s="49"/>
      <c r="H60" s="62" t="s">
        <v>24</v>
      </c>
      <c r="I60" s="66"/>
      <c r="J60" s="63"/>
      <c r="K60" s="10">
        <v>1</v>
      </c>
      <c r="L60" s="62" t="s">
        <v>27</v>
      </c>
      <c r="M60" s="63"/>
      <c r="N60" s="10" t="s">
        <v>115</v>
      </c>
    </row>
    <row r="61" spans="1:14" s="2" customFormat="1" ht="37.5" customHeight="1">
      <c r="A61" s="91"/>
      <c r="B61" s="95"/>
      <c r="C61" s="96"/>
      <c r="D61" s="10">
        <v>58</v>
      </c>
      <c r="E61" s="47" t="s">
        <v>290</v>
      </c>
      <c r="F61" s="48"/>
      <c r="G61" s="49"/>
      <c r="H61" s="62" t="s">
        <v>13</v>
      </c>
      <c r="I61" s="66"/>
      <c r="J61" s="63"/>
      <c r="K61" s="10">
        <v>1</v>
      </c>
      <c r="L61" s="62" t="s">
        <v>27</v>
      </c>
      <c r="M61" s="63"/>
      <c r="N61" s="10" t="s">
        <v>117</v>
      </c>
    </row>
    <row r="62" spans="1:14" s="2" customFormat="1" ht="40.5" customHeight="1">
      <c r="A62" s="91"/>
      <c r="B62" s="95"/>
      <c r="C62" s="96"/>
      <c r="D62" s="10">
        <v>59</v>
      </c>
      <c r="E62" s="47" t="s">
        <v>290</v>
      </c>
      <c r="F62" s="48"/>
      <c r="G62" s="49"/>
      <c r="H62" s="62" t="s">
        <v>16</v>
      </c>
      <c r="I62" s="66"/>
      <c r="J62" s="63"/>
      <c r="K62" s="10">
        <v>1</v>
      </c>
      <c r="L62" s="62" t="s">
        <v>27</v>
      </c>
      <c r="M62" s="63"/>
      <c r="N62" s="10" t="s">
        <v>118</v>
      </c>
    </row>
    <row r="63" spans="1:14" s="2" customFormat="1" ht="40.5" customHeight="1">
      <c r="A63" s="91"/>
      <c r="B63" s="95"/>
      <c r="C63" s="96"/>
      <c r="D63" s="10">
        <v>60</v>
      </c>
      <c r="E63" s="47" t="s">
        <v>290</v>
      </c>
      <c r="F63" s="48"/>
      <c r="G63" s="49"/>
      <c r="H63" s="62" t="s">
        <v>18</v>
      </c>
      <c r="I63" s="66"/>
      <c r="J63" s="63"/>
      <c r="K63" s="10">
        <v>1</v>
      </c>
      <c r="L63" s="62" t="s">
        <v>27</v>
      </c>
      <c r="M63" s="63"/>
      <c r="N63" s="10" t="s">
        <v>119</v>
      </c>
    </row>
    <row r="64" spans="1:14" s="2" customFormat="1" ht="42.75" customHeight="1">
      <c r="A64" s="91"/>
      <c r="B64" s="95"/>
      <c r="C64" s="96"/>
      <c r="D64" s="10">
        <v>61</v>
      </c>
      <c r="E64" s="47" t="s">
        <v>232</v>
      </c>
      <c r="F64" s="48"/>
      <c r="G64" s="49"/>
      <c r="H64" s="62" t="s">
        <v>71</v>
      </c>
      <c r="I64" s="66"/>
      <c r="J64" s="63"/>
      <c r="K64" s="10">
        <v>1</v>
      </c>
      <c r="L64" s="62" t="s">
        <v>27</v>
      </c>
      <c r="M64" s="63"/>
      <c r="N64" s="10" t="s">
        <v>116</v>
      </c>
    </row>
    <row r="65" spans="1:14" s="2" customFormat="1" ht="30" customHeight="1">
      <c r="A65" s="91"/>
      <c r="B65" s="95"/>
      <c r="C65" s="96"/>
      <c r="D65" s="10">
        <v>62</v>
      </c>
      <c r="E65" s="87" t="s">
        <v>124</v>
      </c>
      <c r="F65" s="88"/>
      <c r="G65" s="89"/>
      <c r="H65" s="62" t="s">
        <v>24</v>
      </c>
      <c r="I65" s="66"/>
      <c r="J65" s="63"/>
      <c r="K65" s="10">
        <v>1</v>
      </c>
      <c r="L65" s="62" t="s">
        <v>27</v>
      </c>
      <c r="M65" s="63"/>
      <c r="N65" s="10" t="s">
        <v>115</v>
      </c>
    </row>
    <row r="66" spans="1:14" s="2" customFormat="1" ht="24">
      <c r="A66" s="91"/>
      <c r="B66" s="95"/>
      <c r="C66" s="96"/>
      <c r="D66" s="10">
        <v>63</v>
      </c>
      <c r="E66" s="87" t="s">
        <v>124</v>
      </c>
      <c r="F66" s="88"/>
      <c r="G66" s="89"/>
      <c r="H66" s="62" t="s">
        <v>71</v>
      </c>
      <c r="I66" s="66"/>
      <c r="J66" s="63"/>
      <c r="K66" s="10">
        <v>1</v>
      </c>
      <c r="L66" s="62" t="s">
        <v>27</v>
      </c>
      <c r="M66" s="63"/>
      <c r="N66" s="10" t="s">
        <v>116</v>
      </c>
    </row>
    <row r="67" spans="1:14" s="2" customFormat="1" ht="24">
      <c r="A67" s="91"/>
      <c r="B67" s="95"/>
      <c r="C67" s="96"/>
      <c r="D67" s="10">
        <v>64</v>
      </c>
      <c r="E67" s="87" t="s">
        <v>124</v>
      </c>
      <c r="F67" s="88"/>
      <c r="G67" s="89"/>
      <c r="H67" s="62" t="s">
        <v>13</v>
      </c>
      <c r="I67" s="66"/>
      <c r="J67" s="63"/>
      <c r="K67" s="10">
        <v>1</v>
      </c>
      <c r="L67" s="62" t="s">
        <v>27</v>
      </c>
      <c r="M67" s="63"/>
      <c r="N67" s="10" t="s">
        <v>117</v>
      </c>
    </row>
    <row r="68" spans="1:14" s="2" customFormat="1" ht="24">
      <c r="A68" s="91"/>
      <c r="B68" s="95"/>
      <c r="C68" s="96"/>
      <c r="D68" s="10">
        <v>65</v>
      </c>
      <c r="E68" s="87" t="s">
        <v>124</v>
      </c>
      <c r="F68" s="88"/>
      <c r="G68" s="89"/>
      <c r="H68" s="62" t="s">
        <v>16</v>
      </c>
      <c r="I68" s="66"/>
      <c r="J68" s="63"/>
      <c r="K68" s="10">
        <v>1</v>
      </c>
      <c r="L68" s="62" t="s">
        <v>27</v>
      </c>
      <c r="M68" s="63"/>
      <c r="N68" s="10" t="s">
        <v>118</v>
      </c>
    </row>
    <row r="69" spans="1:14" s="2" customFormat="1" ht="24">
      <c r="A69" s="91"/>
      <c r="B69" s="95"/>
      <c r="C69" s="96"/>
      <c r="D69" s="10">
        <v>66</v>
      </c>
      <c r="E69" s="87" t="s">
        <v>124</v>
      </c>
      <c r="F69" s="88"/>
      <c r="G69" s="89"/>
      <c r="H69" s="62" t="s">
        <v>18</v>
      </c>
      <c r="I69" s="66"/>
      <c r="J69" s="63"/>
      <c r="K69" s="10">
        <v>1</v>
      </c>
      <c r="L69" s="62" t="s">
        <v>27</v>
      </c>
      <c r="M69" s="63"/>
      <c r="N69" s="10" t="s">
        <v>119</v>
      </c>
    </row>
    <row r="70" spans="1:14" s="2" customFormat="1" ht="39.75" customHeight="1">
      <c r="A70" s="91"/>
      <c r="B70" s="95"/>
      <c r="C70" s="96"/>
      <c r="D70" s="10">
        <v>67</v>
      </c>
      <c r="E70" s="87" t="s">
        <v>129</v>
      </c>
      <c r="F70" s="88"/>
      <c r="G70" s="89"/>
      <c r="H70" s="62" t="s">
        <v>24</v>
      </c>
      <c r="I70" s="66"/>
      <c r="J70" s="63"/>
      <c r="K70" s="10">
        <v>1</v>
      </c>
      <c r="L70" s="62" t="s">
        <v>27</v>
      </c>
      <c r="M70" s="63"/>
      <c r="N70" s="10" t="s">
        <v>115</v>
      </c>
    </row>
    <row r="71" spans="1:14" s="2" customFormat="1" ht="39" customHeight="1">
      <c r="A71" s="91"/>
      <c r="B71" s="95"/>
      <c r="C71" s="96"/>
      <c r="D71" s="10">
        <v>68</v>
      </c>
      <c r="E71" s="87" t="s">
        <v>129</v>
      </c>
      <c r="F71" s="88"/>
      <c r="G71" s="89"/>
      <c r="H71" s="62" t="s">
        <v>71</v>
      </c>
      <c r="I71" s="66"/>
      <c r="J71" s="63"/>
      <c r="K71" s="10">
        <v>1</v>
      </c>
      <c r="L71" s="62" t="s">
        <v>27</v>
      </c>
      <c r="M71" s="63"/>
      <c r="N71" s="10" t="s">
        <v>116</v>
      </c>
    </row>
    <row r="72" spans="1:14" s="2" customFormat="1" ht="42.75" customHeight="1">
      <c r="A72" s="91"/>
      <c r="B72" s="95"/>
      <c r="C72" s="96"/>
      <c r="D72" s="10">
        <v>69</v>
      </c>
      <c r="E72" s="87" t="s">
        <v>129</v>
      </c>
      <c r="F72" s="88"/>
      <c r="G72" s="89"/>
      <c r="H72" s="62" t="s">
        <v>13</v>
      </c>
      <c r="I72" s="66"/>
      <c r="J72" s="63"/>
      <c r="K72" s="10">
        <v>1</v>
      </c>
      <c r="L72" s="62" t="s">
        <v>27</v>
      </c>
      <c r="M72" s="63"/>
      <c r="N72" s="10" t="s">
        <v>117</v>
      </c>
    </row>
    <row r="73" spans="1:14" s="2" customFormat="1" ht="38.25" customHeight="1">
      <c r="A73" s="91"/>
      <c r="B73" s="95"/>
      <c r="C73" s="96"/>
      <c r="D73" s="10">
        <v>70</v>
      </c>
      <c r="E73" s="87" t="s">
        <v>129</v>
      </c>
      <c r="F73" s="88"/>
      <c r="G73" s="89"/>
      <c r="H73" s="62" t="s">
        <v>16</v>
      </c>
      <c r="I73" s="66"/>
      <c r="J73" s="63"/>
      <c r="K73" s="10">
        <v>1</v>
      </c>
      <c r="L73" s="62" t="s">
        <v>27</v>
      </c>
      <c r="M73" s="63"/>
      <c r="N73" s="10" t="s">
        <v>118</v>
      </c>
    </row>
    <row r="74" spans="1:14" s="2" customFormat="1" ht="38.25" customHeight="1">
      <c r="A74" s="91"/>
      <c r="B74" s="95"/>
      <c r="C74" s="96"/>
      <c r="D74" s="10">
        <v>71</v>
      </c>
      <c r="E74" s="87" t="s">
        <v>129</v>
      </c>
      <c r="F74" s="88"/>
      <c r="G74" s="89"/>
      <c r="H74" s="62" t="s">
        <v>18</v>
      </c>
      <c r="I74" s="66"/>
      <c r="J74" s="63"/>
      <c r="K74" s="10">
        <v>1</v>
      </c>
      <c r="L74" s="62" t="s">
        <v>27</v>
      </c>
      <c r="M74" s="63"/>
      <c r="N74" s="10" t="s">
        <v>119</v>
      </c>
    </row>
    <row r="75" spans="1:14" s="2" customFormat="1" ht="40.5" customHeight="1">
      <c r="A75" s="91"/>
      <c r="B75" s="95"/>
      <c r="C75" s="96"/>
      <c r="D75" s="10">
        <v>72</v>
      </c>
      <c r="E75" s="87" t="s">
        <v>125</v>
      </c>
      <c r="F75" s="88"/>
      <c r="G75" s="89"/>
      <c r="H75" s="62" t="s">
        <v>47</v>
      </c>
      <c r="I75" s="66"/>
      <c r="J75" s="63"/>
      <c r="K75" s="10">
        <v>1</v>
      </c>
      <c r="L75" s="62" t="s">
        <v>126</v>
      </c>
      <c r="M75" s="63"/>
      <c r="N75" s="10" t="s">
        <v>113</v>
      </c>
    </row>
    <row r="76" spans="1:14" s="2" customFormat="1" ht="27" customHeight="1">
      <c r="A76" s="91"/>
      <c r="B76" s="95"/>
      <c r="C76" s="96"/>
      <c r="D76" s="10">
        <v>73</v>
      </c>
      <c r="E76" s="87" t="s">
        <v>127</v>
      </c>
      <c r="F76" s="88"/>
      <c r="G76" s="89"/>
      <c r="H76" s="62" t="s">
        <v>24</v>
      </c>
      <c r="I76" s="66"/>
      <c r="J76" s="63"/>
      <c r="K76" s="10">
        <v>1</v>
      </c>
      <c r="L76" s="62" t="s">
        <v>128</v>
      </c>
      <c r="M76" s="63"/>
      <c r="N76" s="10" t="s">
        <v>115</v>
      </c>
    </row>
    <row r="77" spans="1:14" s="2" customFormat="1" ht="24">
      <c r="A77" s="91"/>
      <c r="B77" s="95"/>
      <c r="C77" s="96"/>
      <c r="D77" s="10">
        <v>74</v>
      </c>
      <c r="E77" s="87" t="s">
        <v>127</v>
      </c>
      <c r="F77" s="88"/>
      <c r="G77" s="89"/>
      <c r="H77" s="62" t="s">
        <v>71</v>
      </c>
      <c r="I77" s="66"/>
      <c r="J77" s="63"/>
      <c r="K77" s="10">
        <v>1</v>
      </c>
      <c r="L77" s="62" t="s">
        <v>128</v>
      </c>
      <c r="M77" s="63"/>
      <c r="N77" s="10" t="s">
        <v>116</v>
      </c>
    </row>
    <row r="78" spans="1:14" s="2" customFormat="1" ht="24">
      <c r="A78" s="91"/>
      <c r="B78" s="95"/>
      <c r="C78" s="96"/>
      <c r="D78" s="10">
        <v>75</v>
      </c>
      <c r="E78" s="87" t="s">
        <v>127</v>
      </c>
      <c r="F78" s="88"/>
      <c r="G78" s="89"/>
      <c r="H78" s="62" t="s">
        <v>13</v>
      </c>
      <c r="I78" s="66"/>
      <c r="J78" s="63"/>
      <c r="K78" s="10">
        <v>1</v>
      </c>
      <c r="L78" s="62" t="s">
        <v>128</v>
      </c>
      <c r="M78" s="63"/>
      <c r="N78" s="10" t="s">
        <v>117</v>
      </c>
    </row>
    <row r="79" spans="1:14" s="2" customFormat="1" ht="24">
      <c r="A79" s="91"/>
      <c r="B79" s="95"/>
      <c r="C79" s="96"/>
      <c r="D79" s="10">
        <v>76</v>
      </c>
      <c r="E79" s="87" t="s">
        <v>127</v>
      </c>
      <c r="F79" s="88"/>
      <c r="G79" s="89"/>
      <c r="H79" s="62" t="s">
        <v>16</v>
      </c>
      <c r="I79" s="66"/>
      <c r="J79" s="63"/>
      <c r="K79" s="10">
        <v>1</v>
      </c>
      <c r="L79" s="62" t="s">
        <v>128</v>
      </c>
      <c r="M79" s="63"/>
      <c r="N79" s="10" t="s">
        <v>118</v>
      </c>
    </row>
    <row r="80" spans="1:14" s="2" customFormat="1" ht="24">
      <c r="A80" s="91"/>
      <c r="B80" s="95"/>
      <c r="C80" s="96"/>
      <c r="D80" s="10">
        <v>77</v>
      </c>
      <c r="E80" s="87" t="s">
        <v>127</v>
      </c>
      <c r="F80" s="88"/>
      <c r="G80" s="89"/>
      <c r="H80" s="62" t="s">
        <v>18</v>
      </c>
      <c r="I80" s="66"/>
      <c r="J80" s="63"/>
      <c r="K80" s="10">
        <v>1</v>
      </c>
      <c r="L80" s="62" t="s">
        <v>128</v>
      </c>
      <c r="M80" s="63"/>
      <c r="N80" s="10" t="s">
        <v>119</v>
      </c>
    </row>
    <row r="81" spans="1:14" s="2" customFormat="1" ht="24">
      <c r="A81" s="91"/>
      <c r="B81" s="95"/>
      <c r="C81" s="96"/>
      <c r="D81" s="10">
        <v>78</v>
      </c>
      <c r="E81" s="87" t="s">
        <v>291</v>
      </c>
      <c r="F81" s="88"/>
      <c r="G81" s="89"/>
      <c r="H81" s="62" t="s">
        <v>24</v>
      </c>
      <c r="I81" s="66"/>
      <c r="J81" s="63"/>
      <c r="K81" s="10">
        <v>1</v>
      </c>
      <c r="L81" s="62" t="s">
        <v>49</v>
      </c>
      <c r="M81" s="63"/>
      <c r="N81" s="10" t="s">
        <v>115</v>
      </c>
    </row>
    <row r="82" spans="1:14" s="2" customFormat="1" ht="24" customHeight="1">
      <c r="A82" s="91"/>
      <c r="B82" s="95"/>
      <c r="C82" s="96"/>
      <c r="D82" s="10">
        <v>79</v>
      </c>
      <c r="E82" s="87" t="s">
        <v>291</v>
      </c>
      <c r="F82" s="88"/>
      <c r="G82" s="89"/>
      <c r="H82" s="62" t="s">
        <v>71</v>
      </c>
      <c r="I82" s="66"/>
      <c r="J82" s="63"/>
      <c r="K82" s="10">
        <v>1</v>
      </c>
      <c r="L82" s="62" t="s">
        <v>49</v>
      </c>
      <c r="M82" s="63"/>
      <c r="N82" s="10" t="s">
        <v>116</v>
      </c>
    </row>
    <row r="83" spans="1:14" s="2" customFormat="1" ht="24" customHeight="1">
      <c r="A83" s="91"/>
      <c r="B83" s="95"/>
      <c r="C83" s="96"/>
      <c r="D83" s="10">
        <v>80</v>
      </c>
      <c r="E83" s="87" t="s">
        <v>291</v>
      </c>
      <c r="F83" s="88"/>
      <c r="G83" s="89"/>
      <c r="H83" s="62" t="s">
        <v>13</v>
      </c>
      <c r="I83" s="66"/>
      <c r="J83" s="63"/>
      <c r="K83" s="10">
        <v>1</v>
      </c>
      <c r="L83" s="62" t="s">
        <v>49</v>
      </c>
      <c r="M83" s="63"/>
      <c r="N83" s="10" t="s">
        <v>117</v>
      </c>
    </row>
    <row r="84" spans="1:14" s="2" customFormat="1" ht="24" customHeight="1">
      <c r="A84" s="91"/>
      <c r="B84" s="95"/>
      <c r="C84" s="96"/>
      <c r="D84" s="10">
        <v>81</v>
      </c>
      <c r="E84" s="87" t="s">
        <v>291</v>
      </c>
      <c r="F84" s="88"/>
      <c r="G84" s="89"/>
      <c r="H84" s="62" t="s">
        <v>16</v>
      </c>
      <c r="I84" s="66"/>
      <c r="J84" s="63"/>
      <c r="K84" s="10">
        <v>1</v>
      </c>
      <c r="L84" s="62" t="s">
        <v>49</v>
      </c>
      <c r="M84" s="63"/>
      <c r="N84" s="10" t="s">
        <v>118</v>
      </c>
    </row>
    <row r="85" spans="1:14" s="2" customFormat="1" ht="24" customHeight="1">
      <c r="A85" s="91"/>
      <c r="B85" s="95"/>
      <c r="C85" s="96"/>
      <c r="D85" s="10">
        <v>82</v>
      </c>
      <c r="E85" s="87" t="s">
        <v>291</v>
      </c>
      <c r="F85" s="88"/>
      <c r="G85" s="89"/>
      <c r="H85" s="62" t="s">
        <v>18</v>
      </c>
      <c r="I85" s="66"/>
      <c r="J85" s="63"/>
      <c r="K85" s="10">
        <v>1</v>
      </c>
      <c r="L85" s="62" t="s">
        <v>49</v>
      </c>
      <c r="M85" s="63"/>
      <c r="N85" s="10" t="s">
        <v>119</v>
      </c>
    </row>
    <row r="86" spans="1:14" s="2" customFormat="1" ht="24">
      <c r="A86" s="91"/>
      <c r="B86" s="95"/>
      <c r="C86" s="96"/>
      <c r="D86" s="10">
        <v>83</v>
      </c>
      <c r="E86" s="47" t="s">
        <v>205</v>
      </c>
      <c r="F86" s="48"/>
      <c r="G86" s="49"/>
      <c r="H86" s="62" t="s">
        <v>71</v>
      </c>
      <c r="I86" s="66"/>
      <c r="J86" s="63"/>
      <c r="K86" s="10">
        <v>1</v>
      </c>
      <c r="L86" s="62" t="s">
        <v>49</v>
      </c>
      <c r="M86" s="63"/>
      <c r="N86" s="10" t="s">
        <v>116</v>
      </c>
    </row>
    <row r="87" spans="1:14" s="2" customFormat="1">
      <c r="A87" s="91"/>
      <c r="B87" s="95"/>
      <c r="C87" s="96"/>
      <c r="D87" s="81" t="s">
        <v>157</v>
      </c>
      <c r="E87" s="82"/>
      <c r="F87" s="82"/>
      <c r="G87" s="82"/>
      <c r="H87" s="82"/>
      <c r="I87" s="82"/>
      <c r="J87" s="83"/>
      <c r="K87" s="11">
        <f>K86+K85+K84+K83+K82+K81+K80+K79+K78+K77+K76+K75+K74+K73+K72+K71+K70+K69+K68+K67+K66+K65+K64+K63+K62+K61+K60+K59+K58+K57+K56+K55+K53+K52+K51+K50+K49+K48+K47+K46+K45+K44+K43+K42+K41+K40+K54</f>
        <v>47</v>
      </c>
      <c r="L87" s="100"/>
      <c r="M87" s="101"/>
      <c r="N87" s="102"/>
    </row>
    <row r="88" spans="1:14" s="2" customFormat="1">
      <c r="A88" s="91"/>
      <c r="B88" s="95"/>
      <c r="C88" s="96"/>
      <c r="D88" s="69" t="s">
        <v>28</v>
      </c>
      <c r="E88" s="70"/>
      <c r="F88" s="70"/>
      <c r="G88" s="70"/>
      <c r="H88" s="70"/>
      <c r="I88" s="70"/>
      <c r="J88" s="70"/>
      <c r="K88" s="70"/>
      <c r="L88" s="70"/>
      <c r="M88" s="70"/>
      <c r="N88" s="71"/>
    </row>
    <row r="89" spans="1:14" s="2" customFormat="1" ht="52.5" customHeight="1">
      <c r="A89" s="91"/>
      <c r="B89" s="95"/>
      <c r="C89" s="96"/>
      <c r="D89" s="10">
        <v>84</v>
      </c>
      <c r="E89" s="47" t="s">
        <v>292</v>
      </c>
      <c r="F89" s="48"/>
      <c r="G89" s="49"/>
      <c r="H89" s="62" t="s">
        <v>24</v>
      </c>
      <c r="I89" s="66"/>
      <c r="J89" s="63"/>
      <c r="K89" s="10">
        <v>1</v>
      </c>
      <c r="L89" s="62" t="s">
        <v>54</v>
      </c>
      <c r="M89" s="63"/>
      <c r="N89" s="10" t="s">
        <v>115</v>
      </c>
    </row>
    <row r="90" spans="1:14" s="2" customFormat="1" ht="51.75" customHeight="1">
      <c r="A90" s="91"/>
      <c r="B90" s="95"/>
      <c r="C90" s="96"/>
      <c r="D90" s="10">
        <v>85</v>
      </c>
      <c r="E90" s="47" t="s">
        <v>292</v>
      </c>
      <c r="F90" s="48"/>
      <c r="G90" s="49"/>
      <c r="H90" s="62" t="s">
        <v>71</v>
      </c>
      <c r="I90" s="66"/>
      <c r="J90" s="63"/>
      <c r="K90" s="10">
        <v>1</v>
      </c>
      <c r="L90" s="62" t="s">
        <v>54</v>
      </c>
      <c r="M90" s="63"/>
      <c r="N90" s="10" t="s">
        <v>116</v>
      </c>
    </row>
    <row r="91" spans="1:14" s="2" customFormat="1" ht="48.75" customHeight="1">
      <c r="A91" s="91"/>
      <c r="B91" s="95"/>
      <c r="C91" s="96"/>
      <c r="D91" s="10">
        <v>86</v>
      </c>
      <c r="E91" s="47" t="s">
        <v>292</v>
      </c>
      <c r="F91" s="48"/>
      <c r="G91" s="49"/>
      <c r="H91" s="62" t="s">
        <v>13</v>
      </c>
      <c r="I91" s="66"/>
      <c r="J91" s="63"/>
      <c r="K91" s="10">
        <v>1</v>
      </c>
      <c r="L91" s="62" t="s">
        <v>54</v>
      </c>
      <c r="M91" s="63"/>
      <c r="N91" s="10" t="s">
        <v>117</v>
      </c>
    </row>
    <row r="92" spans="1:14" s="2" customFormat="1" ht="52.5" customHeight="1">
      <c r="A92" s="91"/>
      <c r="B92" s="95"/>
      <c r="C92" s="96"/>
      <c r="D92" s="10">
        <v>87</v>
      </c>
      <c r="E92" s="47" t="s">
        <v>292</v>
      </c>
      <c r="F92" s="48"/>
      <c r="G92" s="49"/>
      <c r="H92" s="62" t="s">
        <v>16</v>
      </c>
      <c r="I92" s="66"/>
      <c r="J92" s="63"/>
      <c r="K92" s="10">
        <v>1</v>
      </c>
      <c r="L92" s="62" t="s">
        <v>54</v>
      </c>
      <c r="M92" s="63"/>
      <c r="N92" s="10" t="s">
        <v>118</v>
      </c>
    </row>
    <row r="93" spans="1:14" s="2" customFormat="1" ht="51" customHeight="1">
      <c r="A93" s="91"/>
      <c r="B93" s="95"/>
      <c r="C93" s="96"/>
      <c r="D93" s="10">
        <v>88</v>
      </c>
      <c r="E93" s="47" t="s">
        <v>292</v>
      </c>
      <c r="F93" s="48"/>
      <c r="G93" s="49"/>
      <c r="H93" s="62" t="s">
        <v>18</v>
      </c>
      <c r="I93" s="66"/>
      <c r="J93" s="63"/>
      <c r="K93" s="10">
        <v>1</v>
      </c>
      <c r="L93" s="62" t="s">
        <v>54</v>
      </c>
      <c r="M93" s="63"/>
      <c r="N93" s="10" t="s">
        <v>119</v>
      </c>
    </row>
    <row r="94" spans="1:14" s="2" customFormat="1" ht="24">
      <c r="A94" s="91"/>
      <c r="B94" s="95"/>
      <c r="C94" s="96"/>
      <c r="D94" s="10">
        <v>89</v>
      </c>
      <c r="E94" s="87" t="s">
        <v>130</v>
      </c>
      <c r="F94" s="88"/>
      <c r="G94" s="89"/>
      <c r="H94" s="62" t="s">
        <v>24</v>
      </c>
      <c r="I94" s="66"/>
      <c r="J94" s="63"/>
      <c r="K94" s="10">
        <v>1</v>
      </c>
      <c r="L94" s="62" t="s">
        <v>54</v>
      </c>
      <c r="M94" s="63"/>
      <c r="N94" s="10" t="s">
        <v>115</v>
      </c>
    </row>
    <row r="95" spans="1:14" s="2" customFormat="1" ht="37.5" customHeight="1">
      <c r="A95" s="91"/>
      <c r="B95" s="95"/>
      <c r="C95" s="96"/>
      <c r="D95" s="10">
        <v>90</v>
      </c>
      <c r="E95" s="47" t="s">
        <v>293</v>
      </c>
      <c r="F95" s="48"/>
      <c r="G95" s="49"/>
      <c r="H95" s="62" t="s">
        <v>24</v>
      </c>
      <c r="I95" s="66"/>
      <c r="J95" s="63"/>
      <c r="K95" s="10">
        <v>1</v>
      </c>
      <c r="L95" s="62" t="s">
        <v>29</v>
      </c>
      <c r="M95" s="63"/>
      <c r="N95" s="10" t="s">
        <v>115</v>
      </c>
    </row>
    <row r="96" spans="1:14" s="2" customFormat="1" ht="37.5" customHeight="1">
      <c r="A96" s="91"/>
      <c r="B96" s="95"/>
      <c r="C96" s="96"/>
      <c r="D96" s="10">
        <v>91</v>
      </c>
      <c r="E96" s="47" t="s">
        <v>293</v>
      </c>
      <c r="F96" s="48"/>
      <c r="G96" s="49"/>
      <c r="H96" s="62" t="s">
        <v>13</v>
      </c>
      <c r="I96" s="66"/>
      <c r="J96" s="63"/>
      <c r="K96" s="10">
        <v>1</v>
      </c>
      <c r="L96" s="62" t="s">
        <v>29</v>
      </c>
      <c r="M96" s="63"/>
      <c r="N96" s="10" t="s">
        <v>117</v>
      </c>
    </row>
    <row r="97" spans="1:14" s="2" customFormat="1" ht="39.75" customHeight="1">
      <c r="A97" s="91"/>
      <c r="B97" s="95"/>
      <c r="C97" s="96"/>
      <c r="D97" s="10">
        <v>92</v>
      </c>
      <c r="E97" s="47" t="s">
        <v>293</v>
      </c>
      <c r="F97" s="48"/>
      <c r="G97" s="49"/>
      <c r="H97" s="62" t="s">
        <v>16</v>
      </c>
      <c r="I97" s="66"/>
      <c r="J97" s="63"/>
      <c r="K97" s="10">
        <v>1</v>
      </c>
      <c r="L97" s="62" t="s">
        <v>29</v>
      </c>
      <c r="M97" s="63"/>
      <c r="N97" s="10" t="s">
        <v>118</v>
      </c>
    </row>
    <row r="98" spans="1:14" s="2" customFormat="1" ht="42" customHeight="1">
      <c r="A98" s="91"/>
      <c r="B98" s="95"/>
      <c r="C98" s="96"/>
      <c r="D98" s="10">
        <v>93</v>
      </c>
      <c r="E98" s="47" t="s">
        <v>293</v>
      </c>
      <c r="F98" s="48"/>
      <c r="G98" s="49"/>
      <c r="H98" s="62" t="s">
        <v>18</v>
      </c>
      <c r="I98" s="66"/>
      <c r="J98" s="63"/>
      <c r="K98" s="10">
        <v>1</v>
      </c>
      <c r="L98" s="62" t="s">
        <v>29</v>
      </c>
      <c r="M98" s="63"/>
      <c r="N98" s="10" t="s">
        <v>119</v>
      </c>
    </row>
    <row r="99" spans="1:14" s="2" customFormat="1" ht="28.5" customHeight="1">
      <c r="A99" s="91"/>
      <c r="B99" s="95"/>
      <c r="C99" s="96"/>
      <c r="D99" s="10">
        <v>94</v>
      </c>
      <c r="E99" s="87" t="s">
        <v>131</v>
      </c>
      <c r="F99" s="88"/>
      <c r="G99" s="89"/>
      <c r="H99" s="62" t="s">
        <v>13</v>
      </c>
      <c r="I99" s="66"/>
      <c r="J99" s="63"/>
      <c r="K99" s="10">
        <v>1</v>
      </c>
      <c r="L99" s="62" t="s">
        <v>29</v>
      </c>
      <c r="M99" s="63"/>
      <c r="N99" s="10" t="s">
        <v>117</v>
      </c>
    </row>
    <row r="100" spans="1:14" s="2" customFormat="1" ht="24">
      <c r="A100" s="91"/>
      <c r="B100" s="95"/>
      <c r="C100" s="96"/>
      <c r="D100" s="10">
        <v>95</v>
      </c>
      <c r="E100" s="87" t="s">
        <v>131</v>
      </c>
      <c r="F100" s="88"/>
      <c r="G100" s="89"/>
      <c r="H100" s="62" t="s">
        <v>16</v>
      </c>
      <c r="I100" s="66"/>
      <c r="J100" s="63"/>
      <c r="K100" s="10">
        <v>1</v>
      </c>
      <c r="L100" s="62" t="s">
        <v>29</v>
      </c>
      <c r="M100" s="63"/>
      <c r="N100" s="10" t="s">
        <v>118</v>
      </c>
    </row>
    <row r="101" spans="1:14" s="2" customFormat="1" ht="24">
      <c r="A101" s="91"/>
      <c r="B101" s="95"/>
      <c r="C101" s="96"/>
      <c r="D101" s="10">
        <v>96</v>
      </c>
      <c r="E101" s="87" t="s">
        <v>204</v>
      </c>
      <c r="F101" s="88"/>
      <c r="G101" s="89"/>
      <c r="H101" s="62" t="s">
        <v>18</v>
      </c>
      <c r="I101" s="66"/>
      <c r="J101" s="63"/>
      <c r="K101" s="10">
        <v>1</v>
      </c>
      <c r="L101" s="62" t="s">
        <v>29</v>
      </c>
      <c r="M101" s="63"/>
      <c r="N101" s="10" t="s">
        <v>119</v>
      </c>
    </row>
    <row r="102" spans="1:14" s="2" customFormat="1" ht="40.5" customHeight="1">
      <c r="A102" s="91"/>
      <c r="B102" s="95"/>
      <c r="C102" s="96"/>
      <c r="D102" s="10">
        <v>97</v>
      </c>
      <c r="E102" s="47" t="s">
        <v>206</v>
      </c>
      <c r="F102" s="48"/>
      <c r="G102" s="49"/>
      <c r="H102" s="62" t="s">
        <v>24</v>
      </c>
      <c r="I102" s="66"/>
      <c r="J102" s="63"/>
      <c r="K102" s="10">
        <v>1</v>
      </c>
      <c r="L102" s="62" t="s">
        <v>67</v>
      </c>
      <c r="M102" s="63"/>
      <c r="N102" s="10" t="s">
        <v>115</v>
      </c>
    </row>
    <row r="103" spans="1:14" s="2" customFormat="1" ht="39.75" customHeight="1">
      <c r="A103" s="91"/>
      <c r="B103" s="95"/>
      <c r="C103" s="96"/>
      <c r="D103" s="10">
        <v>98</v>
      </c>
      <c r="E103" s="47" t="s">
        <v>206</v>
      </c>
      <c r="F103" s="48"/>
      <c r="G103" s="49"/>
      <c r="H103" s="62" t="s">
        <v>71</v>
      </c>
      <c r="I103" s="66"/>
      <c r="J103" s="63"/>
      <c r="K103" s="10">
        <v>1</v>
      </c>
      <c r="L103" s="62" t="s">
        <v>67</v>
      </c>
      <c r="M103" s="63"/>
      <c r="N103" s="10" t="s">
        <v>116</v>
      </c>
    </row>
    <row r="104" spans="1:14" s="2" customFormat="1" ht="42.75" customHeight="1">
      <c r="A104" s="91"/>
      <c r="B104" s="95"/>
      <c r="C104" s="96"/>
      <c r="D104" s="10">
        <v>99</v>
      </c>
      <c r="E104" s="47" t="s">
        <v>206</v>
      </c>
      <c r="F104" s="48"/>
      <c r="G104" s="49"/>
      <c r="H104" s="62" t="s">
        <v>13</v>
      </c>
      <c r="I104" s="66"/>
      <c r="J104" s="63"/>
      <c r="K104" s="10">
        <v>1</v>
      </c>
      <c r="L104" s="62" t="s">
        <v>67</v>
      </c>
      <c r="M104" s="63"/>
      <c r="N104" s="10" t="s">
        <v>117</v>
      </c>
    </row>
    <row r="105" spans="1:14" s="2" customFormat="1" ht="41.25" customHeight="1">
      <c r="A105" s="91"/>
      <c r="B105" s="95"/>
      <c r="C105" s="96"/>
      <c r="D105" s="10">
        <v>100</v>
      </c>
      <c r="E105" s="47" t="s">
        <v>206</v>
      </c>
      <c r="F105" s="48"/>
      <c r="G105" s="49"/>
      <c r="H105" s="62" t="s">
        <v>16</v>
      </c>
      <c r="I105" s="66"/>
      <c r="J105" s="63"/>
      <c r="K105" s="10">
        <v>1</v>
      </c>
      <c r="L105" s="62" t="s">
        <v>67</v>
      </c>
      <c r="M105" s="63"/>
      <c r="N105" s="10" t="s">
        <v>118</v>
      </c>
    </row>
    <row r="106" spans="1:14" s="2" customFormat="1" ht="40.5" customHeight="1">
      <c r="A106" s="91"/>
      <c r="B106" s="95"/>
      <c r="C106" s="96"/>
      <c r="D106" s="10">
        <v>101</v>
      </c>
      <c r="E106" s="47" t="s">
        <v>206</v>
      </c>
      <c r="F106" s="48"/>
      <c r="G106" s="49"/>
      <c r="H106" s="62" t="s">
        <v>18</v>
      </c>
      <c r="I106" s="66"/>
      <c r="J106" s="63"/>
      <c r="K106" s="10">
        <v>1</v>
      </c>
      <c r="L106" s="62" t="s">
        <v>67</v>
      </c>
      <c r="M106" s="63"/>
      <c r="N106" s="10" t="s">
        <v>119</v>
      </c>
    </row>
    <row r="107" spans="1:14" s="2" customFormat="1" ht="38.25" customHeight="1">
      <c r="A107" s="91"/>
      <c r="B107" s="95"/>
      <c r="C107" s="96"/>
      <c r="D107" s="10">
        <v>102</v>
      </c>
      <c r="E107" s="87" t="s">
        <v>294</v>
      </c>
      <c r="F107" s="88"/>
      <c r="G107" s="89"/>
      <c r="H107" s="62" t="s">
        <v>24</v>
      </c>
      <c r="I107" s="66"/>
      <c r="J107" s="63"/>
      <c r="K107" s="10">
        <v>1</v>
      </c>
      <c r="L107" s="62" t="s">
        <v>67</v>
      </c>
      <c r="M107" s="63"/>
      <c r="N107" s="10" t="s">
        <v>115</v>
      </c>
    </row>
    <row r="108" spans="1:14" s="2" customFormat="1" ht="37.5" customHeight="1">
      <c r="A108" s="91"/>
      <c r="B108" s="95"/>
      <c r="C108" s="96"/>
      <c r="D108" s="10">
        <v>103</v>
      </c>
      <c r="E108" s="87" t="s">
        <v>294</v>
      </c>
      <c r="F108" s="88"/>
      <c r="G108" s="89"/>
      <c r="H108" s="62" t="s">
        <v>71</v>
      </c>
      <c r="I108" s="66"/>
      <c r="J108" s="63"/>
      <c r="K108" s="10">
        <v>1</v>
      </c>
      <c r="L108" s="62" t="s">
        <v>67</v>
      </c>
      <c r="M108" s="63"/>
      <c r="N108" s="10" t="s">
        <v>116</v>
      </c>
    </row>
    <row r="109" spans="1:14" s="2" customFormat="1" ht="39" customHeight="1">
      <c r="A109" s="91"/>
      <c r="B109" s="95"/>
      <c r="C109" s="96"/>
      <c r="D109" s="10">
        <v>104</v>
      </c>
      <c r="E109" s="87" t="s">
        <v>294</v>
      </c>
      <c r="F109" s="88"/>
      <c r="G109" s="89"/>
      <c r="H109" s="62" t="s">
        <v>13</v>
      </c>
      <c r="I109" s="66"/>
      <c r="J109" s="63"/>
      <c r="K109" s="10">
        <v>1</v>
      </c>
      <c r="L109" s="62" t="s">
        <v>67</v>
      </c>
      <c r="M109" s="63"/>
      <c r="N109" s="10" t="s">
        <v>117</v>
      </c>
    </row>
    <row r="110" spans="1:14" s="2" customFormat="1" ht="37.5" customHeight="1">
      <c r="A110" s="91"/>
      <c r="B110" s="95"/>
      <c r="C110" s="96"/>
      <c r="D110" s="10">
        <v>105</v>
      </c>
      <c r="E110" s="87" t="s">
        <v>294</v>
      </c>
      <c r="F110" s="88"/>
      <c r="G110" s="89"/>
      <c r="H110" s="62" t="s">
        <v>16</v>
      </c>
      <c r="I110" s="66"/>
      <c r="J110" s="63"/>
      <c r="K110" s="10">
        <v>1</v>
      </c>
      <c r="L110" s="62" t="s">
        <v>67</v>
      </c>
      <c r="M110" s="63"/>
      <c r="N110" s="10" t="s">
        <v>118</v>
      </c>
    </row>
    <row r="111" spans="1:14" s="2" customFormat="1" ht="38.25" customHeight="1">
      <c r="A111" s="91"/>
      <c r="B111" s="95"/>
      <c r="C111" s="96"/>
      <c r="D111" s="10">
        <v>106</v>
      </c>
      <c r="E111" s="87" t="s">
        <v>294</v>
      </c>
      <c r="F111" s="88"/>
      <c r="G111" s="89"/>
      <c r="H111" s="62" t="s">
        <v>18</v>
      </c>
      <c r="I111" s="66"/>
      <c r="J111" s="63"/>
      <c r="K111" s="10">
        <v>1</v>
      </c>
      <c r="L111" s="62" t="s">
        <v>67</v>
      </c>
      <c r="M111" s="63"/>
      <c r="N111" s="10" t="s">
        <v>119</v>
      </c>
    </row>
    <row r="112" spans="1:14" s="2" customFormat="1" ht="24">
      <c r="A112" s="91"/>
      <c r="B112" s="95"/>
      <c r="C112" s="96"/>
      <c r="D112" s="10">
        <v>107</v>
      </c>
      <c r="E112" s="87" t="s">
        <v>297</v>
      </c>
      <c r="F112" s="88"/>
      <c r="G112" s="89"/>
      <c r="H112" s="62" t="s">
        <v>24</v>
      </c>
      <c r="I112" s="66"/>
      <c r="J112" s="63"/>
      <c r="K112" s="10">
        <v>1</v>
      </c>
      <c r="L112" s="62" t="s">
        <v>67</v>
      </c>
      <c r="M112" s="63"/>
      <c r="N112" s="10" t="s">
        <v>115</v>
      </c>
    </row>
    <row r="113" spans="1:14" s="2" customFormat="1" ht="24" customHeight="1">
      <c r="A113" s="91"/>
      <c r="B113" s="95"/>
      <c r="C113" s="96"/>
      <c r="D113" s="10">
        <v>108</v>
      </c>
      <c r="E113" s="87" t="s">
        <v>297</v>
      </c>
      <c r="F113" s="88"/>
      <c r="G113" s="89"/>
      <c r="H113" s="62" t="s">
        <v>71</v>
      </c>
      <c r="I113" s="66"/>
      <c r="J113" s="63"/>
      <c r="K113" s="10">
        <v>1</v>
      </c>
      <c r="L113" s="62" t="s">
        <v>67</v>
      </c>
      <c r="M113" s="63"/>
      <c r="N113" s="10" t="s">
        <v>116</v>
      </c>
    </row>
    <row r="114" spans="1:14" s="2" customFormat="1" ht="24" customHeight="1">
      <c r="A114" s="91"/>
      <c r="B114" s="95"/>
      <c r="C114" s="96"/>
      <c r="D114" s="10">
        <v>109</v>
      </c>
      <c r="E114" s="87" t="s">
        <v>297</v>
      </c>
      <c r="F114" s="88"/>
      <c r="G114" s="89"/>
      <c r="H114" s="62" t="s">
        <v>13</v>
      </c>
      <c r="I114" s="66"/>
      <c r="J114" s="63"/>
      <c r="K114" s="10">
        <v>1</v>
      </c>
      <c r="L114" s="62" t="s">
        <v>67</v>
      </c>
      <c r="M114" s="63"/>
      <c r="N114" s="10" t="s">
        <v>117</v>
      </c>
    </row>
    <row r="115" spans="1:14" s="2" customFormat="1" ht="24" customHeight="1">
      <c r="A115" s="91"/>
      <c r="B115" s="95"/>
      <c r="C115" s="96"/>
      <c r="D115" s="10">
        <v>110</v>
      </c>
      <c r="E115" s="87" t="s">
        <v>297</v>
      </c>
      <c r="F115" s="88"/>
      <c r="G115" s="89"/>
      <c r="H115" s="62" t="s">
        <v>16</v>
      </c>
      <c r="I115" s="66"/>
      <c r="J115" s="63"/>
      <c r="K115" s="10">
        <v>1</v>
      </c>
      <c r="L115" s="62" t="s">
        <v>67</v>
      </c>
      <c r="M115" s="63"/>
      <c r="N115" s="10" t="s">
        <v>118</v>
      </c>
    </row>
    <row r="116" spans="1:14" s="2" customFormat="1" ht="24" customHeight="1">
      <c r="A116" s="91"/>
      <c r="B116" s="95"/>
      <c r="C116" s="96"/>
      <c r="D116" s="10">
        <v>111</v>
      </c>
      <c r="E116" s="87" t="s">
        <v>297</v>
      </c>
      <c r="F116" s="88"/>
      <c r="G116" s="89"/>
      <c r="H116" s="62" t="s">
        <v>18</v>
      </c>
      <c r="I116" s="66"/>
      <c r="J116" s="63"/>
      <c r="K116" s="10">
        <v>1</v>
      </c>
      <c r="L116" s="62" t="s">
        <v>67</v>
      </c>
      <c r="M116" s="63"/>
      <c r="N116" s="10" t="s">
        <v>119</v>
      </c>
    </row>
    <row r="117" spans="1:14" s="2" customFormat="1">
      <c r="A117" s="91"/>
      <c r="B117" s="95"/>
      <c r="C117" s="96"/>
      <c r="D117" s="81" t="s">
        <v>156</v>
      </c>
      <c r="E117" s="82"/>
      <c r="F117" s="82"/>
      <c r="G117" s="82"/>
      <c r="H117" s="82"/>
      <c r="I117" s="82"/>
      <c r="J117" s="83"/>
      <c r="K117" s="11">
        <f>K116+K115+K114+K113+K112+K111+K110+K109+K108+K107+K106+K105+K104+K103+K102+K101+K100+K99+K98+K97+K96+K95+K94+K93+K92+K91+K90+K89</f>
        <v>28</v>
      </c>
      <c r="L117" s="100"/>
      <c r="M117" s="101"/>
      <c r="N117" s="102"/>
    </row>
    <row r="118" spans="1:14" s="2" customFormat="1">
      <c r="A118" s="91"/>
      <c r="B118" s="95"/>
      <c r="C118" s="96"/>
      <c r="D118" s="69" t="s">
        <v>30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1"/>
    </row>
    <row r="119" spans="1:14" s="2" customFormat="1" ht="24">
      <c r="A119" s="91"/>
      <c r="B119" s="95"/>
      <c r="C119" s="96"/>
      <c r="D119" s="10">
        <v>112</v>
      </c>
      <c r="E119" s="87" t="s">
        <v>132</v>
      </c>
      <c r="F119" s="88"/>
      <c r="G119" s="89"/>
      <c r="H119" s="62" t="s">
        <v>24</v>
      </c>
      <c r="I119" s="66"/>
      <c r="J119" s="63"/>
      <c r="K119" s="10">
        <v>1</v>
      </c>
      <c r="L119" s="62" t="s">
        <v>32</v>
      </c>
      <c r="M119" s="63"/>
      <c r="N119" s="10" t="s">
        <v>115</v>
      </c>
    </row>
    <row r="120" spans="1:14" s="2" customFormat="1" ht="24">
      <c r="A120" s="91"/>
      <c r="B120" s="95"/>
      <c r="C120" s="96"/>
      <c r="D120" s="10">
        <v>113</v>
      </c>
      <c r="E120" s="87" t="s">
        <v>132</v>
      </c>
      <c r="F120" s="88"/>
      <c r="G120" s="89"/>
      <c r="H120" s="62" t="s">
        <v>71</v>
      </c>
      <c r="I120" s="66"/>
      <c r="J120" s="63"/>
      <c r="K120" s="10">
        <v>1</v>
      </c>
      <c r="L120" s="62" t="s">
        <v>32</v>
      </c>
      <c r="M120" s="63"/>
      <c r="N120" s="10" t="s">
        <v>116</v>
      </c>
    </row>
    <row r="121" spans="1:14" s="2" customFormat="1" ht="24">
      <c r="A121" s="91"/>
      <c r="B121" s="95"/>
      <c r="C121" s="96"/>
      <c r="D121" s="10">
        <v>114</v>
      </c>
      <c r="E121" s="87" t="s">
        <v>132</v>
      </c>
      <c r="F121" s="88"/>
      <c r="G121" s="89"/>
      <c r="H121" s="62" t="s">
        <v>13</v>
      </c>
      <c r="I121" s="66"/>
      <c r="J121" s="63"/>
      <c r="K121" s="10">
        <v>1</v>
      </c>
      <c r="L121" s="62" t="s">
        <v>32</v>
      </c>
      <c r="M121" s="63"/>
      <c r="N121" s="10" t="s">
        <v>117</v>
      </c>
    </row>
    <row r="122" spans="1:14" s="2" customFormat="1" ht="24">
      <c r="A122" s="91"/>
      <c r="B122" s="95"/>
      <c r="C122" s="96"/>
      <c r="D122" s="10">
        <v>115</v>
      </c>
      <c r="E122" s="87" t="s">
        <v>132</v>
      </c>
      <c r="F122" s="88"/>
      <c r="G122" s="89"/>
      <c r="H122" s="62" t="s">
        <v>16</v>
      </c>
      <c r="I122" s="66"/>
      <c r="J122" s="63"/>
      <c r="K122" s="10">
        <v>1</v>
      </c>
      <c r="L122" s="62" t="s">
        <v>32</v>
      </c>
      <c r="M122" s="63"/>
      <c r="N122" s="10" t="s">
        <v>118</v>
      </c>
    </row>
    <row r="123" spans="1:14" s="2" customFormat="1" ht="24">
      <c r="A123" s="91"/>
      <c r="B123" s="95"/>
      <c r="C123" s="96"/>
      <c r="D123" s="10">
        <v>116</v>
      </c>
      <c r="E123" s="87" t="s">
        <v>132</v>
      </c>
      <c r="F123" s="88"/>
      <c r="G123" s="89"/>
      <c r="H123" s="62" t="s">
        <v>18</v>
      </c>
      <c r="I123" s="66"/>
      <c r="J123" s="63"/>
      <c r="K123" s="10">
        <v>1</v>
      </c>
      <c r="L123" s="62" t="s">
        <v>32</v>
      </c>
      <c r="M123" s="63"/>
      <c r="N123" s="10" t="s">
        <v>119</v>
      </c>
    </row>
    <row r="124" spans="1:14" s="2" customFormat="1" ht="24">
      <c r="A124" s="91"/>
      <c r="B124" s="95"/>
      <c r="C124" s="96"/>
      <c r="D124" s="10">
        <v>117</v>
      </c>
      <c r="E124" s="87" t="s">
        <v>136</v>
      </c>
      <c r="F124" s="88"/>
      <c r="G124" s="89"/>
      <c r="H124" s="62" t="s">
        <v>24</v>
      </c>
      <c r="I124" s="66"/>
      <c r="J124" s="63"/>
      <c r="K124" s="10">
        <v>1</v>
      </c>
      <c r="L124" s="62" t="s">
        <v>137</v>
      </c>
      <c r="M124" s="63"/>
      <c r="N124" s="10" t="s">
        <v>115</v>
      </c>
    </row>
    <row r="125" spans="1:14" s="2" customFormat="1" ht="24">
      <c r="A125" s="91"/>
      <c r="B125" s="95"/>
      <c r="C125" s="96"/>
      <c r="D125" s="10">
        <v>118</v>
      </c>
      <c r="E125" s="87" t="s">
        <v>136</v>
      </c>
      <c r="F125" s="88"/>
      <c r="G125" s="89"/>
      <c r="H125" s="62" t="s">
        <v>71</v>
      </c>
      <c r="I125" s="66"/>
      <c r="J125" s="63"/>
      <c r="K125" s="10">
        <v>1</v>
      </c>
      <c r="L125" s="62" t="s">
        <v>137</v>
      </c>
      <c r="M125" s="63"/>
      <c r="N125" s="10" t="s">
        <v>116</v>
      </c>
    </row>
    <row r="126" spans="1:14" s="2" customFormat="1" ht="24">
      <c r="A126" s="91"/>
      <c r="B126" s="95"/>
      <c r="C126" s="96"/>
      <c r="D126" s="10">
        <v>119</v>
      </c>
      <c r="E126" s="87" t="s">
        <v>136</v>
      </c>
      <c r="F126" s="88"/>
      <c r="G126" s="89"/>
      <c r="H126" s="62" t="s">
        <v>13</v>
      </c>
      <c r="I126" s="66"/>
      <c r="J126" s="63"/>
      <c r="K126" s="10">
        <v>1</v>
      </c>
      <c r="L126" s="62" t="s">
        <v>137</v>
      </c>
      <c r="M126" s="63"/>
      <c r="N126" s="10" t="s">
        <v>117</v>
      </c>
    </row>
    <row r="127" spans="1:14" s="2" customFormat="1" ht="24">
      <c r="A127" s="91"/>
      <c r="B127" s="95"/>
      <c r="C127" s="96"/>
      <c r="D127" s="10">
        <v>120</v>
      </c>
      <c r="E127" s="87" t="s">
        <v>136</v>
      </c>
      <c r="F127" s="88"/>
      <c r="G127" s="89"/>
      <c r="H127" s="62" t="s">
        <v>16</v>
      </c>
      <c r="I127" s="66"/>
      <c r="J127" s="63"/>
      <c r="K127" s="10">
        <v>1</v>
      </c>
      <c r="L127" s="62" t="s">
        <v>137</v>
      </c>
      <c r="M127" s="63"/>
      <c r="N127" s="10" t="s">
        <v>118</v>
      </c>
    </row>
    <row r="128" spans="1:14" s="2" customFormat="1" ht="24">
      <c r="A128" s="91"/>
      <c r="B128" s="95"/>
      <c r="C128" s="96"/>
      <c r="D128" s="10">
        <v>121</v>
      </c>
      <c r="E128" s="87" t="s">
        <v>136</v>
      </c>
      <c r="F128" s="88"/>
      <c r="G128" s="89"/>
      <c r="H128" s="62" t="s">
        <v>18</v>
      </c>
      <c r="I128" s="66"/>
      <c r="J128" s="63"/>
      <c r="K128" s="10">
        <v>1</v>
      </c>
      <c r="L128" s="62" t="s">
        <v>137</v>
      </c>
      <c r="M128" s="63"/>
      <c r="N128" s="10" t="s">
        <v>119</v>
      </c>
    </row>
    <row r="129" spans="1:14" s="2" customFormat="1" ht="40.5" customHeight="1">
      <c r="A129" s="91"/>
      <c r="B129" s="95"/>
      <c r="C129" s="96"/>
      <c r="D129" s="10">
        <v>122</v>
      </c>
      <c r="E129" s="47" t="s">
        <v>295</v>
      </c>
      <c r="F129" s="48"/>
      <c r="G129" s="49"/>
      <c r="H129" s="62" t="s">
        <v>24</v>
      </c>
      <c r="I129" s="66"/>
      <c r="J129" s="63"/>
      <c r="K129" s="10">
        <v>1</v>
      </c>
      <c r="L129" s="62" t="s">
        <v>32</v>
      </c>
      <c r="M129" s="63"/>
      <c r="N129" s="10" t="s">
        <v>115</v>
      </c>
    </row>
    <row r="130" spans="1:14" s="2" customFormat="1" ht="42.75" customHeight="1">
      <c r="A130" s="91"/>
      <c r="B130" s="95"/>
      <c r="C130" s="96"/>
      <c r="D130" s="10">
        <v>123</v>
      </c>
      <c r="E130" s="47" t="s">
        <v>295</v>
      </c>
      <c r="F130" s="48"/>
      <c r="G130" s="49"/>
      <c r="H130" s="62" t="s">
        <v>71</v>
      </c>
      <c r="I130" s="66"/>
      <c r="J130" s="63"/>
      <c r="K130" s="10">
        <v>1</v>
      </c>
      <c r="L130" s="62" t="s">
        <v>32</v>
      </c>
      <c r="M130" s="63"/>
      <c r="N130" s="10" t="s">
        <v>116</v>
      </c>
    </row>
    <row r="131" spans="1:14" s="2" customFormat="1" ht="41.25" customHeight="1">
      <c r="A131" s="91"/>
      <c r="B131" s="95"/>
      <c r="C131" s="96"/>
      <c r="D131" s="10">
        <v>124</v>
      </c>
      <c r="E131" s="47" t="s">
        <v>295</v>
      </c>
      <c r="F131" s="48"/>
      <c r="G131" s="49"/>
      <c r="H131" s="62" t="s">
        <v>13</v>
      </c>
      <c r="I131" s="66"/>
      <c r="J131" s="63"/>
      <c r="K131" s="10">
        <v>1</v>
      </c>
      <c r="L131" s="62" t="s">
        <v>32</v>
      </c>
      <c r="M131" s="63"/>
      <c r="N131" s="10" t="s">
        <v>117</v>
      </c>
    </row>
    <row r="132" spans="1:14" s="2" customFormat="1" ht="40.5" customHeight="1">
      <c r="A132" s="91"/>
      <c r="B132" s="95"/>
      <c r="C132" s="96"/>
      <c r="D132" s="10">
        <v>125</v>
      </c>
      <c r="E132" s="47" t="s">
        <v>295</v>
      </c>
      <c r="F132" s="48"/>
      <c r="G132" s="49"/>
      <c r="H132" s="62" t="s">
        <v>16</v>
      </c>
      <c r="I132" s="66"/>
      <c r="J132" s="63"/>
      <c r="K132" s="10">
        <v>1</v>
      </c>
      <c r="L132" s="62" t="s">
        <v>32</v>
      </c>
      <c r="M132" s="63"/>
      <c r="N132" s="10" t="s">
        <v>118</v>
      </c>
    </row>
    <row r="133" spans="1:14" s="2" customFormat="1" ht="39" customHeight="1">
      <c r="A133" s="91"/>
      <c r="B133" s="95"/>
      <c r="C133" s="96"/>
      <c r="D133" s="10">
        <v>126</v>
      </c>
      <c r="E133" s="47" t="s">
        <v>295</v>
      </c>
      <c r="F133" s="48"/>
      <c r="G133" s="49"/>
      <c r="H133" s="62" t="s">
        <v>18</v>
      </c>
      <c r="I133" s="66"/>
      <c r="J133" s="63"/>
      <c r="K133" s="10">
        <v>1</v>
      </c>
      <c r="L133" s="62" t="s">
        <v>32</v>
      </c>
      <c r="M133" s="63"/>
      <c r="N133" s="10" t="s">
        <v>119</v>
      </c>
    </row>
    <row r="134" spans="1:14" s="2" customFormat="1" ht="51.75" customHeight="1">
      <c r="A134" s="91"/>
      <c r="B134" s="95"/>
      <c r="C134" s="96"/>
      <c r="D134" s="10">
        <v>127</v>
      </c>
      <c r="E134" s="87" t="s">
        <v>296</v>
      </c>
      <c r="F134" s="88"/>
      <c r="G134" s="89"/>
      <c r="H134" s="62" t="s">
        <v>71</v>
      </c>
      <c r="I134" s="66"/>
      <c r="J134" s="63"/>
      <c r="K134" s="10">
        <v>1</v>
      </c>
      <c r="L134" s="62" t="s">
        <v>32</v>
      </c>
      <c r="M134" s="63"/>
      <c r="N134" s="10" t="s">
        <v>116</v>
      </c>
    </row>
    <row r="135" spans="1:14" s="2" customFormat="1" ht="24">
      <c r="A135" s="91"/>
      <c r="B135" s="95"/>
      <c r="C135" s="96"/>
      <c r="D135" s="10">
        <v>128</v>
      </c>
      <c r="E135" s="87" t="s">
        <v>133</v>
      </c>
      <c r="F135" s="88"/>
      <c r="G135" s="89"/>
      <c r="H135" s="62" t="s">
        <v>24</v>
      </c>
      <c r="I135" s="66"/>
      <c r="J135" s="63"/>
      <c r="K135" s="10">
        <v>1</v>
      </c>
      <c r="L135" s="62" t="s">
        <v>34</v>
      </c>
      <c r="M135" s="63"/>
      <c r="N135" s="10" t="s">
        <v>115</v>
      </c>
    </row>
    <row r="136" spans="1:14" s="2" customFormat="1" ht="24">
      <c r="A136" s="91"/>
      <c r="B136" s="95"/>
      <c r="C136" s="96"/>
      <c r="D136" s="10">
        <v>129</v>
      </c>
      <c r="E136" s="87" t="s">
        <v>133</v>
      </c>
      <c r="F136" s="88"/>
      <c r="G136" s="89"/>
      <c r="H136" s="62" t="s">
        <v>71</v>
      </c>
      <c r="I136" s="66"/>
      <c r="J136" s="63"/>
      <c r="K136" s="10">
        <v>1</v>
      </c>
      <c r="L136" s="62" t="s">
        <v>34</v>
      </c>
      <c r="M136" s="63"/>
      <c r="N136" s="10" t="s">
        <v>116</v>
      </c>
    </row>
    <row r="137" spans="1:14" s="2" customFormat="1" ht="24">
      <c r="A137" s="91"/>
      <c r="B137" s="95"/>
      <c r="C137" s="96"/>
      <c r="D137" s="10">
        <v>130</v>
      </c>
      <c r="E137" s="87" t="s">
        <v>133</v>
      </c>
      <c r="F137" s="88"/>
      <c r="G137" s="89"/>
      <c r="H137" s="62" t="s">
        <v>13</v>
      </c>
      <c r="I137" s="66"/>
      <c r="J137" s="63"/>
      <c r="K137" s="10">
        <v>1</v>
      </c>
      <c r="L137" s="62" t="s">
        <v>34</v>
      </c>
      <c r="M137" s="63"/>
      <c r="N137" s="10" t="s">
        <v>117</v>
      </c>
    </row>
    <row r="138" spans="1:14" s="2" customFormat="1" ht="24">
      <c r="A138" s="91"/>
      <c r="B138" s="95"/>
      <c r="C138" s="96"/>
      <c r="D138" s="10">
        <v>131</v>
      </c>
      <c r="E138" s="87" t="s">
        <v>133</v>
      </c>
      <c r="F138" s="88"/>
      <c r="G138" s="89"/>
      <c r="H138" s="62" t="s">
        <v>16</v>
      </c>
      <c r="I138" s="66"/>
      <c r="J138" s="63"/>
      <c r="K138" s="10">
        <v>1</v>
      </c>
      <c r="L138" s="62" t="s">
        <v>34</v>
      </c>
      <c r="M138" s="63"/>
      <c r="N138" s="10" t="s">
        <v>118</v>
      </c>
    </row>
    <row r="139" spans="1:14" s="2" customFormat="1" ht="24">
      <c r="A139" s="91"/>
      <c r="B139" s="95"/>
      <c r="C139" s="96"/>
      <c r="D139" s="10">
        <v>132</v>
      </c>
      <c r="E139" s="87" t="s">
        <v>133</v>
      </c>
      <c r="F139" s="88"/>
      <c r="G139" s="89"/>
      <c r="H139" s="62" t="s">
        <v>18</v>
      </c>
      <c r="I139" s="66"/>
      <c r="J139" s="63"/>
      <c r="K139" s="10">
        <v>1</v>
      </c>
      <c r="L139" s="62" t="s">
        <v>34</v>
      </c>
      <c r="M139" s="63"/>
      <c r="N139" s="10" t="s">
        <v>119</v>
      </c>
    </row>
    <row r="140" spans="1:14" s="2" customFormat="1" ht="43.5" customHeight="1">
      <c r="A140" s="91"/>
      <c r="B140" s="95"/>
      <c r="C140" s="96"/>
      <c r="D140" s="10">
        <v>133</v>
      </c>
      <c r="E140" s="113" t="s">
        <v>298</v>
      </c>
      <c r="F140" s="114"/>
      <c r="G140" s="115"/>
      <c r="H140" s="62" t="s">
        <v>71</v>
      </c>
      <c r="I140" s="66"/>
      <c r="J140" s="63"/>
      <c r="K140" s="10">
        <v>1</v>
      </c>
      <c r="L140" s="62" t="s">
        <v>34</v>
      </c>
      <c r="M140" s="63"/>
      <c r="N140" s="10" t="s">
        <v>116</v>
      </c>
    </row>
    <row r="141" spans="1:14" s="2" customFormat="1" ht="39" customHeight="1">
      <c r="A141" s="91"/>
      <c r="B141" s="95"/>
      <c r="C141" s="96"/>
      <c r="D141" s="10">
        <v>134</v>
      </c>
      <c r="E141" s="113" t="s">
        <v>298</v>
      </c>
      <c r="F141" s="114"/>
      <c r="G141" s="115"/>
      <c r="H141" s="62" t="s">
        <v>24</v>
      </c>
      <c r="I141" s="66"/>
      <c r="J141" s="63"/>
      <c r="K141" s="10">
        <v>1</v>
      </c>
      <c r="L141" s="62" t="s">
        <v>34</v>
      </c>
      <c r="M141" s="63"/>
      <c r="N141" s="10" t="s">
        <v>115</v>
      </c>
    </row>
    <row r="142" spans="1:14" s="2" customFormat="1" ht="39" customHeight="1">
      <c r="A142" s="91"/>
      <c r="B142" s="95"/>
      <c r="C142" s="96"/>
      <c r="D142" s="10">
        <v>135</v>
      </c>
      <c r="E142" s="113" t="s">
        <v>298</v>
      </c>
      <c r="F142" s="114"/>
      <c r="G142" s="115"/>
      <c r="H142" s="62" t="s">
        <v>13</v>
      </c>
      <c r="I142" s="66"/>
      <c r="J142" s="63"/>
      <c r="K142" s="10">
        <v>1</v>
      </c>
      <c r="L142" s="62" t="s">
        <v>34</v>
      </c>
      <c r="M142" s="63"/>
      <c r="N142" s="10" t="s">
        <v>117</v>
      </c>
    </row>
    <row r="143" spans="1:14" s="2" customFormat="1" ht="38.25" customHeight="1">
      <c r="A143" s="91"/>
      <c r="B143" s="95"/>
      <c r="C143" s="96"/>
      <c r="D143" s="10">
        <v>136</v>
      </c>
      <c r="E143" s="113" t="s">
        <v>298</v>
      </c>
      <c r="F143" s="114"/>
      <c r="G143" s="115"/>
      <c r="H143" s="62" t="s">
        <v>16</v>
      </c>
      <c r="I143" s="66"/>
      <c r="J143" s="63"/>
      <c r="K143" s="10">
        <v>1</v>
      </c>
      <c r="L143" s="62" t="s">
        <v>34</v>
      </c>
      <c r="M143" s="63"/>
      <c r="N143" s="10" t="s">
        <v>118</v>
      </c>
    </row>
    <row r="144" spans="1:14" s="2" customFormat="1" ht="41.25" customHeight="1">
      <c r="A144" s="91"/>
      <c r="B144" s="95"/>
      <c r="C144" s="96"/>
      <c r="D144" s="10">
        <v>137</v>
      </c>
      <c r="E144" s="113" t="s">
        <v>298</v>
      </c>
      <c r="F144" s="114"/>
      <c r="G144" s="115"/>
      <c r="H144" s="62" t="s">
        <v>18</v>
      </c>
      <c r="I144" s="66"/>
      <c r="J144" s="63"/>
      <c r="K144" s="10">
        <v>1</v>
      </c>
      <c r="L144" s="62" t="s">
        <v>34</v>
      </c>
      <c r="M144" s="63"/>
      <c r="N144" s="10" t="s">
        <v>119</v>
      </c>
    </row>
    <row r="145" spans="1:14" s="2" customFormat="1" ht="24">
      <c r="A145" s="91"/>
      <c r="B145" s="95"/>
      <c r="C145" s="96"/>
      <c r="D145" s="10">
        <v>138</v>
      </c>
      <c r="E145" s="87" t="s">
        <v>134</v>
      </c>
      <c r="F145" s="88"/>
      <c r="G145" s="89"/>
      <c r="H145" s="62" t="s">
        <v>24</v>
      </c>
      <c r="I145" s="66"/>
      <c r="J145" s="63"/>
      <c r="K145" s="10">
        <v>1</v>
      </c>
      <c r="L145" s="62" t="s">
        <v>38</v>
      </c>
      <c r="M145" s="63"/>
      <c r="N145" s="10" t="s">
        <v>115</v>
      </c>
    </row>
    <row r="146" spans="1:14" s="2" customFormat="1" ht="24">
      <c r="A146" s="91"/>
      <c r="B146" s="95"/>
      <c r="C146" s="96"/>
      <c r="D146" s="10">
        <v>139</v>
      </c>
      <c r="E146" s="87" t="s">
        <v>134</v>
      </c>
      <c r="F146" s="88"/>
      <c r="G146" s="89"/>
      <c r="H146" s="62" t="s">
        <v>71</v>
      </c>
      <c r="I146" s="66"/>
      <c r="J146" s="63"/>
      <c r="K146" s="10">
        <v>1</v>
      </c>
      <c r="L146" s="62" t="s">
        <v>38</v>
      </c>
      <c r="M146" s="63"/>
      <c r="N146" s="10" t="s">
        <v>116</v>
      </c>
    </row>
    <row r="147" spans="1:14" s="2" customFormat="1" ht="24">
      <c r="A147" s="91"/>
      <c r="B147" s="95"/>
      <c r="C147" s="96"/>
      <c r="D147" s="10">
        <v>140</v>
      </c>
      <c r="E147" s="87" t="s">
        <v>134</v>
      </c>
      <c r="F147" s="88"/>
      <c r="G147" s="89"/>
      <c r="H147" s="62" t="s">
        <v>13</v>
      </c>
      <c r="I147" s="66"/>
      <c r="J147" s="63"/>
      <c r="K147" s="10">
        <v>1</v>
      </c>
      <c r="L147" s="62" t="s">
        <v>38</v>
      </c>
      <c r="M147" s="63"/>
      <c r="N147" s="10" t="s">
        <v>117</v>
      </c>
    </row>
    <row r="148" spans="1:14" s="2" customFormat="1" ht="24">
      <c r="A148" s="91"/>
      <c r="B148" s="95"/>
      <c r="C148" s="96"/>
      <c r="D148" s="10">
        <v>141</v>
      </c>
      <c r="E148" s="87" t="s">
        <v>134</v>
      </c>
      <c r="F148" s="88"/>
      <c r="G148" s="89"/>
      <c r="H148" s="62" t="s">
        <v>16</v>
      </c>
      <c r="I148" s="66"/>
      <c r="J148" s="63"/>
      <c r="K148" s="10">
        <v>1</v>
      </c>
      <c r="L148" s="62" t="s">
        <v>38</v>
      </c>
      <c r="M148" s="63"/>
      <c r="N148" s="10" t="s">
        <v>118</v>
      </c>
    </row>
    <row r="149" spans="1:14" s="2" customFormat="1" ht="24">
      <c r="A149" s="91"/>
      <c r="B149" s="95"/>
      <c r="C149" s="96"/>
      <c r="D149" s="10">
        <v>142</v>
      </c>
      <c r="E149" s="87" t="s">
        <v>134</v>
      </c>
      <c r="F149" s="88"/>
      <c r="G149" s="89"/>
      <c r="H149" s="62" t="s">
        <v>18</v>
      </c>
      <c r="I149" s="66"/>
      <c r="J149" s="63"/>
      <c r="K149" s="10">
        <v>1</v>
      </c>
      <c r="L149" s="62" t="s">
        <v>38</v>
      </c>
      <c r="M149" s="63"/>
      <c r="N149" s="10" t="s">
        <v>119</v>
      </c>
    </row>
    <row r="150" spans="1:14" s="2" customFormat="1" ht="24">
      <c r="A150" s="91"/>
      <c r="B150" s="95"/>
      <c r="C150" s="96"/>
      <c r="D150" s="10">
        <v>143</v>
      </c>
      <c r="E150" s="87" t="s">
        <v>135</v>
      </c>
      <c r="F150" s="88"/>
      <c r="G150" s="89"/>
      <c r="H150" s="62" t="s">
        <v>24</v>
      </c>
      <c r="I150" s="66"/>
      <c r="J150" s="63"/>
      <c r="K150" s="10">
        <v>1</v>
      </c>
      <c r="L150" s="62" t="s">
        <v>38</v>
      </c>
      <c r="M150" s="63"/>
      <c r="N150" s="10" t="s">
        <v>115</v>
      </c>
    </row>
    <row r="151" spans="1:14" s="2" customFormat="1" ht="39.75" customHeight="1">
      <c r="A151" s="91"/>
      <c r="B151" s="95"/>
      <c r="C151" s="96"/>
      <c r="D151" s="10">
        <v>144</v>
      </c>
      <c r="E151" s="113" t="s">
        <v>299</v>
      </c>
      <c r="F151" s="114"/>
      <c r="G151" s="115"/>
      <c r="H151" s="62" t="s">
        <v>24</v>
      </c>
      <c r="I151" s="66"/>
      <c r="J151" s="63"/>
      <c r="K151" s="10">
        <v>1</v>
      </c>
      <c r="L151" s="62" t="s">
        <v>38</v>
      </c>
      <c r="M151" s="63"/>
      <c r="N151" s="10" t="s">
        <v>115</v>
      </c>
    </row>
    <row r="152" spans="1:14" s="2" customFormat="1" ht="38.25" customHeight="1">
      <c r="A152" s="91"/>
      <c r="B152" s="95"/>
      <c r="C152" s="96"/>
      <c r="D152" s="10">
        <v>145</v>
      </c>
      <c r="E152" s="113" t="s">
        <v>299</v>
      </c>
      <c r="F152" s="114"/>
      <c r="G152" s="115"/>
      <c r="H152" s="62" t="s">
        <v>71</v>
      </c>
      <c r="I152" s="66"/>
      <c r="J152" s="63"/>
      <c r="K152" s="10">
        <v>1</v>
      </c>
      <c r="L152" s="62" t="s">
        <v>38</v>
      </c>
      <c r="M152" s="63"/>
      <c r="N152" s="10" t="s">
        <v>116</v>
      </c>
    </row>
    <row r="153" spans="1:14" s="2" customFormat="1" ht="39" customHeight="1">
      <c r="A153" s="91"/>
      <c r="B153" s="95"/>
      <c r="C153" s="96"/>
      <c r="D153" s="10">
        <v>146</v>
      </c>
      <c r="E153" s="113" t="s">
        <v>299</v>
      </c>
      <c r="F153" s="114"/>
      <c r="G153" s="115"/>
      <c r="H153" s="62" t="s">
        <v>13</v>
      </c>
      <c r="I153" s="66"/>
      <c r="J153" s="63"/>
      <c r="K153" s="10">
        <v>1</v>
      </c>
      <c r="L153" s="62" t="s">
        <v>38</v>
      </c>
      <c r="M153" s="63"/>
      <c r="N153" s="10" t="s">
        <v>117</v>
      </c>
    </row>
    <row r="154" spans="1:14" s="2" customFormat="1" ht="41.25" customHeight="1">
      <c r="A154" s="91"/>
      <c r="B154" s="95"/>
      <c r="C154" s="96"/>
      <c r="D154" s="10">
        <v>147</v>
      </c>
      <c r="E154" s="113" t="s">
        <v>299</v>
      </c>
      <c r="F154" s="114"/>
      <c r="G154" s="115"/>
      <c r="H154" s="62" t="s">
        <v>16</v>
      </c>
      <c r="I154" s="66"/>
      <c r="J154" s="63"/>
      <c r="K154" s="10">
        <v>1</v>
      </c>
      <c r="L154" s="62" t="s">
        <v>38</v>
      </c>
      <c r="M154" s="63"/>
      <c r="N154" s="10" t="s">
        <v>118</v>
      </c>
    </row>
    <row r="155" spans="1:14" s="2" customFormat="1" ht="39.75" customHeight="1">
      <c r="A155" s="91"/>
      <c r="B155" s="95"/>
      <c r="C155" s="96"/>
      <c r="D155" s="10">
        <v>148</v>
      </c>
      <c r="E155" s="113" t="s">
        <v>299</v>
      </c>
      <c r="F155" s="114"/>
      <c r="G155" s="115"/>
      <c r="H155" s="62" t="s">
        <v>18</v>
      </c>
      <c r="I155" s="66"/>
      <c r="J155" s="63"/>
      <c r="K155" s="10">
        <v>1</v>
      </c>
      <c r="L155" s="62" t="s">
        <v>38</v>
      </c>
      <c r="M155" s="63"/>
      <c r="N155" s="10" t="s">
        <v>119</v>
      </c>
    </row>
    <row r="156" spans="1:14" s="2" customFormat="1">
      <c r="A156" s="91"/>
      <c r="B156" s="95"/>
      <c r="C156" s="96"/>
      <c r="D156" s="81" t="s">
        <v>155</v>
      </c>
      <c r="E156" s="82"/>
      <c r="F156" s="82"/>
      <c r="G156" s="82"/>
      <c r="H156" s="82"/>
      <c r="I156" s="82"/>
      <c r="J156" s="83"/>
      <c r="K156" s="11">
        <f>SUM(K119:K155)</f>
        <v>37</v>
      </c>
      <c r="L156" s="100"/>
      <c r="M156" s="101"/>
      <c r="N156" s="102"/>
    </row>
    <row r="157" spans="1:14" s="2" customFormat="1">
      <c r="A157" s="92"/>
      <c r="B157" s="97"/>
      <c r="C157" s="98"/>
      <c r="D157" s="81" t="s">
        <v>153</v>
      </c>
      <c r="E157" s="82"/>
      <c r="F157" s="82"/>
      <c r="G157" s="82"/>
      <c r="H157" s="82"/>
      <c r="I157" s="82"/>
      <c r="J157" s="83"/>
      <c r="K157" s="11">
        <f>K156+K117+K87+K38</f>
        <v>148</v>
      </c>
      <c r="L157" s="100"/>
      <c r="M157" s="101"/>
      <c r="N157" s="102"/>
    </row>
  </sheetData>
  <mergeCells count="517">
    <mergeCell ref="V1:X1"/>
    <mergeCell ref="Z1:AA1"/>
    <mergeCell ref="E2:G2"/>
    <mergeCell ref="H2:J2"/>
    <mergeCell ref="L2:M2"/>
    <mergeCell ref="S2:U2"/>
    <mergeCell ref="V2:X2"/>
    <mergeCell ref="Z2:AA2"/>
    <mergeCell ref="A1:A157"/>
    <mergeCell ref="B1:C157"/>
    <mergeCell ref="D1:N1"/>
    <mergeCell ref="O1:O19"/>
    <mergeCell ref="P1:Q19"/>
    <mergeCell ref="S1:U1"/>
    <mergeCell ref="E3:G3"/>
    <mergeCell ref="H3:J3"/>
    <mergeCell ref="L3:M3"/>
    <mergeCell ref="S3:U3"/>
    <mergeCell ref="E5:G5"/>
    <mergeCell ref="H5:J5"/>
    <mergeCell ref="L5:M5"/>
    <mergeCell ref="S5:U5"/>
    <mergeCell ref="V5:X5"/>
    <mergeCell ref="Z5:AA5"/>
    <mergeCell ref="V3:X3"/>
    <mergeCell ref="Z3:AA3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9:G9"/>
    <mergeCell ref="H9:J9"/>
    <mergeCell ref="L9:M9"/>
    <mergeCell ref="S9:U9"/>
    <mergeCell ref="V9:X9"/>
    <mergeCell ref="Z9:AA9"/>
    <mergeCell ref="E8:G8"/>
    <mergeCell ref="H8:J8"/>
    <mergeCell ref="L8:M8"/>
    <mergeCell ref="S8:U8"/>
    <mergeCell ref="V8:X8"/>
    <mergeCell ref="Z8:AA8"/>
    <mergeCell ref="E11:G11"/>
    <mergeCell ref="H11:J11"/>
    <mergeCell ref="L11:M11"/>
    <mergeCell ref="S11:U11"/>
    <mergeCell ref="V11:X11"/>
    <mergeCell ref="Z11:AA11"/>
    <mergeCell ref="E10:G10"/>
    <mergeCell ref="H10:J10"/>
    <mergeCell ref="L10:M10"/>
    <mergeCell ref="S10:U10"/>
    <mergeCell ref="V10:X10"/>
    <mergeCell ref="Z10:AA10"/>
    <mergeCell ref="E13:G13"/>
    <mergeCell ref="H13:J13"/>
    <mergeCell ref="L13:M13"/>
    <mergeCell ref="S13:U13"/>
    <mergeCell ref="V13:X13"/>
    <mergeCell ref="Z13:AA13"/>
    <mergeCell ref="E12:G12"/>
    <mergeCell ref="H12:J12"/>
    <mergeCell ref="L12:M12"/>
    <mergeCell ref="S12:U12"/>
    <mergeCell ref="V12:X12"/>
    <mergeCell ref="Z12:AA12"/>
    <mergeCell ref="E15:G15"/>
    <mergeCell ref="H15:J15"/>
    <mergeCell ref="L15:M15"/>
    <mergeCell ref="S15:U15"/>
    <mergeCell ref="V15:X15"/>
    <mergeCell ref="Z15:AA15"/>
    <mergeCell ref="E14:G14"/>
    <mergeCell ref="H14:J14"/>
    <mergeCell ref="L14:M14"/>
    <mergeCell ref="S14:U14"/>
    <mergeCell ref="V14:X14"/>
    <mergeCell ref="Z14:AA14"/>
    <mergeCell ref="E17:G17"/>
    <mergeCell ref="H17:J17"/>
    <mergeCell ref="L17:M17"/>
    <mergeCell ref="S17:U17"/>
    <mergeCell ref="V17:X17"/>
    <mergeCell ref="Z17:AA17"/>
    <mergeCell ref="E16:G16"/>
    <mergeCell ref="H16:J16"/>
    <mergeCell ref="L16:M16"/>
    <mergeCell ref="S16:U16"/>
    <mergeCell ref="V16:X16"/>
    <mergeCell ref="Z16:AA16"/>
    <mergeCell ref="E18:G18"/>
    <mergeCell ref="H18:J18"/>
    <mergeCell ref="L18:M18"/>
    <mergeCell ref="R18:X18"/>
    <mergeCell ref="Z18:AB18"/>
    <mergeCell ref="E19:G19"/>
    <mergeCell ref="H19:J19"/>
    <mergeCell ref="L19:M19"/>
    <mergeCell ref="R19:X19"/>
    <mergeCell ref="Z19:AA19"/>
    <mergeCell ref="E22:G22"/>
    <mergeCell ref="H22:J22"/>
    <mergeCell ref="L22:M22"/>
    <mergeCell ref="E27:G27"/>
    <mergeCell ref="H27:J27"/>
    <mergeCell ref="L27:M27"/>
    <mergeCell ref="E20:G20"/>
    <mergeCell ref="H20:J20"/>
    <mergeCell ref="L20:M20"/>
    <mergeCell ref="E21:G21"/>
    <mergeCell ref="H21:J21"/>
    <mergeCell ref="L21:M21"/>
    <mergeCell ref="E23:G23"/>
    <mergeCell ref="E24:G24"/>
    <mergeCell ref="E25:G25"/>
    <mergeCell ref="E26:G26"/>
    <mergeCell ref="H23:J23"/>
    <mergeCell ref="L23:M23"/>
    <mergeCell ref="H24:J24"/>
    <mergeCell ref="L24:M24"/>
    <mergeCell ref="H25:J25"/>
    <mergeCell ref="L25:M25"/>
    <mergeCell ref="H26:J26"/>
    <mergeCell ref="L26:M26"/>
    <mergeCell ref="E30:G30"/>
    <mergeCell ref="H30:J30"/>
    <mergeCell ref="L30:M30"/>
    <mergeCell ref="E31:G31"/>
    <mergeCell ref="H31:J31"/>
    <mergeCell ref="L31:M31"/>
    <mergeCell ref="E28:G28"/>
    <mergeCell ref="H28:J28"/>
    <mergeCell ref="L28:M28"/>
    <mergeCell ref="E29:G29"/>
    <mergeCell ref="H29:J29"/>
    <mergeCell ref="L29:M29"/>
    <mergeCell ref="E34:G34"/>
    <mergeCell ref="H34:J34"/>
    <mergeCell ref="L34:M34"/>
    <mergeCell ref="E35:G35"/>
    <mergeCell ref="H35:J35"/>
    <mergeCell ref="L35:M35"/>
    <mergeCell ref="E32:G32"/>
    <mergeCell ref="H32:J32"/>
    <mergeCell ref="L32:M32"/>
    <mergeCell ref="E33:G33"/>
    <mergeCell ref="H33:J33"/>
    <mergeCell ref="L33:M33"/>
    <mergeCell ref="D38:J38"/>
    <mergeCell ref="L38:N38"/>
    <mergeCell ref="D39:N39"/>
    <mergeCell ref="E40:G40"/>
    <mergeCell ref="H40:J40"/>
    <mergeCell ref="L40:M40"/>
    <mergeCell ref="E36:G36"/>
    <mergeCell ref="H36:J36"/>
    <mergeCell ref="L36:M36"/>
    <mergeCell ref="E37:G37"/>
    <mergeCell ref="H37:J37"/>
    <mergeCell ref="L37:M37"/>
    <mergeCell ref="E43:G43"/>
    <mergeCell ref="H43:J43"/>
    <mergeCell ref="L43:M43"/>
    <mergeCell ref="E44:G44"/>
    <mergeCell ref="H44:J44"/>
    <mergeCell ref="L44:M44"/>
    <mergeCell ref="E41:G41"/>
    <mergeCell ref="H41:J41"/>
    <mergeCell ref="L41:M41"/>
    <mergeCell ref="E42:G42"/>
    <mergeCell ref="H42:J42"/>
    <mergeCell ref="L42:M42"/>
    <mergeCell ref="E47:G47"/>
    <mergeCell ref="H47:J47"/>
    <mergeCell ref="L47:M47"/>
    <mergeCell ref="E48:G48"/>
    <mergeCell ref="H48:J48"/>
    <mergeCell ref="L48:M48"/>
    <mergeCell ref="E45:G45"/>
    <mergeCell ref="H45:J45"/>
    <mergeCell ref="L45:M45"/>
    <mergeCell ref="E46:G46"/>
    <mergeCell ref="H46:J46"/>
    <mergeCell ref="L46:M46"/>
    <mergeCell ref="E51:G51"/>
    <mergeCell ref="H51:J51"/>
    <mergeCell ref="L51:M51"/>
    <mergeCell ref="E52:G52"/>
    <mergeCell ref="H52:J52"/>
    <mergeCell ref="L52:M52"/>
    <mergeCell ref="E49:G49"/>
    <mergeCell ref="H49:J49"/>
    <mergeCell ref="L49:M49"/>
    <mergeCell ref="E50:G50"/>
    <mergeCell ref="H50:J50"/>
    <mergeCell ref="L50:M50"/>
    <mergeCell ref="E55:G55"/>
    <mergeCell ref="H55:J55"/>
    <mergeCell ref="L55:M55"/>
    <mergeCell ref="E56:G56"/>
    <mergeCell ref="H56:J56"/>
    <mergeCell ref="L56:M56"/>
    <mergeCell ref="E53:G53"/>
    <mergeCell ref="H53:J53"/>
    <mergeCell ref="L53:M53"/>
    <mergeCell ref="E54:G54"/>
    <mergeCell ref="H54:J54"/>
    <mergeCell ref="L54:M54"/>
    <mergeCell ref="E59:G59"/>
    <mergeCell ref="H59:J59"/>
    <mergeCell ref="L59:M59"/>
    <mergeCell ref="E60:G60"/>
    <mergeCell ref="H60:J60"/>
    <mergeCell ref="L60:M60"/>
    <mergeCell ref="E57:G57"/>
    <mergeCell ref="H57:J57"/>
    <mergeCell ref="L57:M57"/>
    <mergeCell ref="E58:G58"/>
    <mergeCell ref="H58:J58"/>
    <mergeCell ref="L58:M58"/>
    <mergeCell ref="E63:G63"/>
    <mergeCell ref="H63:J63"/>
    <mergeCell ref="L63:M63"/>
    <mergeCell ref="E64:G64"/>
    <mergeCell ref="H64:J64"/>
    <mergeCell ref="L64:M64"/>
    <mergeCell ref="E61:G61"/>
    <mergeCell ref="H61:J61"/>
    <mergeCell ref="L61:M61"/>
    <mergeCell ref="E62:G62"/>
    <mergeCell ref="H62:J62"/>
    <mergeCell ref="L62:M62"/>
    <mergeCell ref="E67:G67"/>
    <mergeCell ref="H67:J67"/>
    <mergeCell ref="L67:M67"/>
    <mergeCell ref="E68:G68"/>
    <mergeCell ref="H68:J68"/>
    <mergeCell ref="L68:M68"/>
    <mergeCell ref="E65:G65"/>
    <mergeCell ref="H65:J65"/>
    <mergeCell ref="L65:M65"/>
    <mergeCell ref="E66:G66"/>
    <mergeCell ref="H66:J66"/>
    <mergeCell ref="L66:M66"/>
    <mergeCell ref="E71:G71"/>
    <mergeCell ref="H71:J71"/>
    <mergeCell ref="L71:M71"/>
    <mergeCell ref="E72:G72"/>
    <mergeCell ref="H72:J72"/>
    <mergeCell ref="L72:M72"/>
    <mergeCell ref="E69:G69"/>
    <mergeCell ref="H69:J69"/>
    <mergeCell ref="L69:M69"/>
    <mergeCell ref="E70:G70"/>
    <mergeCell ref="H70:J70"/>
    <mergeCell ref="L70:M70"/>
    <mergeCell ref="E75:G75"/>
    <mergeCell ref="H75:J75"/>
    <mergeCell ref="L75:M75"/>
    <mergeCell ref="E76:G76"/>
    <mergeCell ref="H76:J76"/>
    <mergeCell ref="L76:M76"/>
    <mergeCell ref="E73:G73"/>
    <mergeCell ref="H73:J73"/>
    <mergeCell ref="L73:M73"/>
    <mergeCell ref="E74:G74"/>
    <mergeCell ref="H74:J74"/>
    <mergeCell ref="L74:M74"/>
    <mergeCell ref="E79:G79"/>
    <mergeCell ref="H79:J79"/>
    <mergeCell ref="L79:M79"/>
    <mergeCell ref="E80:G80"/>
    <mergeCell ref="H80:J80"/>
    <mergeCell ref="L80:M80"/>
    <mergeCell ref="E77:G77"/>
    <mergeCell ref="H77:J77"/>
    <mergeCell ref="L77:M77"/>
    <mergeCell ref="E78:G78"/>
    <mergeCell ref="H78:J78"/>
    <mergeCell ref="L78:M78"/>
    <mergeCell ref="E83:G83"/>
    <mergeCell ref="H83:J83"/>
    <mergeCell ref="L83:M83"/>
    <mergeCell ref="E84:G84"/>
    <mergeCell ref="H84:J84"/>
    <mergeCell ref="L84:M84"/>
    <mergeCell ref="E81:G81"/>
    <mergeCell ref="H81:J81"/>
    <mergeCell ref="L81:M81"/>
    <mergeCell ref="E82:G82"/>
    <mergeCell ref="H82:J82"/>
    <mergeCell ref="L82:M82"/>
    <mergeCell ref="D87:J87"/>
    <mergeCell ref="L87:N87"/>
    <mergeCell ref="D88:N88"/>
    <mergeCell ref="E89:G89"/>
    <mergeCell ref="H89:J89"/>
    <mergeCell ref="L89:M89"/>
    <mergeCell ref="E85:G85"/>
    <mergeCell ref="H85:J85"/>
    <mergeCell ref="L85:M85"/>
    <mergeCell ref="E86:G86"/>
    <mergeCell ref="H86:J86"/>
    <mergeCell ref="L86:M86"/>
    <mergeCell ref="E92:G92"/>
    <mergeCell ref="H92:J92"/>
    <mergeCell ref="L92:M92"/>
    <mergeCell ref="E93:G93"/>
    <mergeCell ref="H93:J93"/>
    <mergeCell ref="L93:M93"/>
    <mergeCell ref="E90:G90"/>
    <mergeCell ref="H90:J90"/>
    <mergeCell ref="L90:M90"/>
    <mergeCell ref="E91:G91"/>
    <mergeCell ref="H91:J91"/>
    <mergeCell ref="L91:M91"/>
    <mergeCell ref="E96:G96"/>
    <mergeCell ref="H96:J96"/>
    <mergeCell ref="L96:M96"/>
    <mergeCell ref="E97:G97"/>
    <mergeCell ref="H97:J97"/>
    <mergeCell ref="L97:M97"/>
    <mergeCell ref="E94:G94"/>
    <mergeCell ref="H94:J94"/>
    <mergeCell ref="L94:M94"/>
    <mergeCell ref="E95:G95"/>
    <mergeCell ref="H95:J95"/>
    <mergeCell ref="L95:M95"/>
    <mergeCell ref="E100:G100"/>
    <mergeCell ref="H100:J100"/>
    <mergeCell ref="L100:M100"/>
    <mergeCell ref="E101:G101"/>
    <mergeCell ref="H101:J101"/>
    <mergeCell ref="L101:M101"/>
    <mergeCell ref="E98:G98"/>
    <mergeCell ref="H98:J98"/>
    <mergeCell ref="L98:M98"/>
    <mergeCell ref="E99:G99"/>
    <mergeCell ref="H99:J99"/>
    <mergeCell ref="L99:M99"/>
    <mergeCell ref="E104:G104"/>
    <mergeCell ref="H104:J104"/>
    <mergeCell ref="L104:M104"/>
    <mergeCell ref="E105:G105"/>
    <mergeCell ref="H105:J105"/>
    <mergeCell ref="L105:M105"/>
    <mergeCell ref="E102:G102"/>
    <mergeCell ref="H102:J102"/>
    <mergeCell ref="L102:M102"/>
    <mergeCell ref="E103:G103"/>
    <mergeCell ref="H103:J103"/>
    <mergeCell ref="L103:M103"/>
    <mergeCell ref="E108:G108"/>
    <mergeCell ref="H108:J108"/>
    <mergeCell ref="L108:M108"/>
    <mergeCell ref="E109:G109"/>
    <mergeCell ref="H109:J109"/>
    <mergeCell ref="L109:M109"/>
    <mergeCell ref="E106:G106"/>
    <mergeCell ref="H106:J106"/>
    <mergeCell ref="L106:M106"/>
    <mergeCell ref="E107:G107"/>
    <mergeCell ref="H107:J107"/>
    <mergeCell ref="L107:M107"/>
    <mergeCell ref="E112:G112"/>
    <mergeCell ref="H112:J112"/>
    <mergeCell ref="L112:M112"/>
    <mergeCell ref="E113:G113"/>
    <mergeCell ref="H113:J113"/>
    <mergeCell ref="L113:M113"/>
    <mergeCell ref="E110:G110"/>
    <mergeCell ref="H110:J110"/>
    <mergeCell ref="L110:M110"/>
    <mergeCell ref="E111:G111"/>
    <mergeCell ref="H111:J111"/>
    <mergeCell ref="L111:M111"/>
    <mergeCell ref="E116:G116"/>
    <mergeCell ref="H116:J116"/>
    <mergeCell ref="L116:M116"/>
    <mergeCell ref="D117:J117"/>
    <mergeCell ref="L117:N117"/>
    <mergeCell ref="D118:N118"/>
    <mergeCell ref="E114:G114"/>
    <mergeCell ref="H114:J114"/>
    <mergeCell ref="L114:M114"/>
    <mergeCell ref="E115:G115"/>
    <mergeCell ref="H115:J115"/>
    <mergeCell ref="L115:M115"/>
    <mergeCell ref="E121:G121"/>
    <mergeCell ref="H121:J121"/>
    <mergeCell ref="L121:M121"/>
    <mergeCell ref="E122:G122"/>
    <mergeCell ref="H122:J122"/>
    <mergeCell ref="L122:M122"/>
    <mergeCell ref="E119:G119"/>
    <mergeCell ref="H119:J119"/>
    <mergeCell ref="L119:M119"/>
    <mergeCell ref="E120:G120"/>
    <mergeCell ref="H120:J120"/>
    <mergeCell ref="L120:M120"/>
    <mergeCell ref="E125:G125"/>
    <mergeCell ref="H125:J125"/>
    <mergeCell ref="L125:M125"/>
    <mergeCell ref="E126:G126"/>
    <mergeCell ref="H126:J126"/>
    <mergeCell ref="L126:M126"/>
    <mergeCell ref="E123:G123"/>
    <mergeCell ref="H123:J123"/>
    <mergeCell ref="L123:M123"/>
    <mergeCell ref="E124:G124"/>
    <mergeCell ref="H124:J124"/>
    <mergeCell ref="L124:M124"/>
    <mergeCell ref="E129:G129"/>
    <mergeCell ref="H129:J129"/>
    <mergeCell ref="L129:M129"/>
    <mergeCell ref="E130:G130"/>
    <mergeCell ref="H130:J130"/>
    <mergeCell ref="L130:M130"/>
    <mergeCell ref="E127:G127"/>
    <mergeCell ref="H127:J127"/>
    <mergeCell ref="L127:M127"/>
    <mergeCell ref="E128:G128"/>
    <mergeCell ref="H128:J128"/>
    <mergeCell ref="L128:M128"/>
    <mergeCell ref="E133:G133"/>
    <mergeCell ref="H133:J133"/>
    <mergeCell ref="L133:M133"/>
    <mergeCell ref="E135:G135"/>
    <mergeCell ref="H135:J135"/>
    <mergeCell ref="L135:M135"/>
    <mergeCell ref="E131:G131"/>
    <mergeCell ref="H131:J131"/>
    <mergeCell ref="L131:M131"/>
    <mergeCell ref="E132:G132"/>
    <mergeCell ref="H132:J132"/>
    <mergeCell ref="L132:M132"/>
    <mergeCell ref="E134:G134"/>
    <mergeCell ref="H134:J134"/>
    <mergeCell ref="L134:M134"/>
    <mergeCell ref="E138:G138"/>
    <mergeCell ref="H138:J138"/>
    <mergeCell ref="L138:M138"/>
    <mergeCell ref="E139:G139"/>
    <mergeCell ref="H139:J139"/>
    <mergeCell ref="L139:M139"/>
    <mergeCell ref="E136:G136"/>
    <mergeCell ref="H136:J136"/>
    <mergeCell ref="L136:M136"/>
    <mergeCell ref="E137:G137"/>
    <mergeCell ref="H137:J137"/>
    <mergeCell ref="L137:M137"/>
    <mergeCell ref="E140:G140"/>
    <mergeCell ref="H140:J140"/>
    <mergeCell ref="L140:M140"/>
    <mergeCell ref="E142:G142"/>
    <mergeCell ref="H142:J142"/>
    <mergeCell ref="L142:M142"/>
    <mergeCell ref="E141:G141"/>
    <mergeCell ref="H141:J141"/>
    <mergeCell ref="L141:M141"/>
    <mergeCell ref="E145:G145"/>
    <mergeCell ref="H145:J145"/>
    <mergeCell ref="L145:M145"/>
    <mergeCell ref="E146:G146"/>
    <mergeCell ref="H146:J146"/>
    <mergeCell ref="L146:M146"/>
    <mergeCell ref="E143:G143"/>
    <mergeCell ref="H143:J143"/>
    <mergeCell ref="L143:M143"/>
    <mergeCell ref="E144:G144"/>
    <mergeCell ref="H144:J144"/>
    <mergeCell ref="L144:M144"/>
    <mergeCell ref="E149:G149"/>
    <mergeCell ref="H149:J149"/>
    <mergeCell ref="L149:M149"/>
    <mergeCell ref="E150:G150"/>
    <mergeCell ref="H150:J150"/>
    <mergeCell ref="L150:M150"/>
    <mergeCell ref="E147:G147"/>
    <mergeCell ref="H147:J147"/>
    <mergeCell ref="L147:M147"/>
    <mergeCell ref="E148:G148"/>
    <mergeCell ref="H148:J148"/>
    <mergeCell ref="L148:M148"/>
    <mergeCell ref="D156:J156"/>
    <mergeCell ref="L156:N156"/>
    <mergeCell ref="D157:J157"/>
    <mergeCell ref="L157:N157"/>
    <mergeCell ref="E153:G153"/>
    <mergeCell ref="H153:J153"/>
    <mergeCell ref="L153:M153"/>
    <mergeCell ref="E154:G154"/>
    <mergeCell ref="H154:J154"/>
    <mergeCell ref="L154:M154"/>
    <mergeCell ref="E151:G151"/>
    <mergeCell ref="H151:J151"/>
    <mergeCell ref="L151:M151"/>
    <mergeCell ref="E152:G152"/>
    <mergeCell ref="H152:J152"/>
    <mergeCell ref="L152:M152"/>
    <mergeCell ref="E155:G155"/>
    <mergeCell ref="H155:J155"/>
    <mergeCell ref="L155:M15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view="pageLayout" zoomScaleNormal="100" workbookViewId="0">
      <selection activeCell="E14" sqref="E14:G14"/>
    </sheetView>
  </sheetViews>
  <sheetFormatPr defaultRowHeight="15"/>
  <cols>
    <col min="1" max="1" width="5.42578125" customWidth="1"/>
    <col min="4" max="4" width="5.5703125" customWidth="1"/>
    <col min="14" max="14" width="18.28515625" customWidth="1"/>
  </cols>
  <sheetData>
    <row r="1" spans="1:14" s="2" customFormat="1" ht="15" customHeight="1">
      <c r="A1" s="90">
        <v>11</v>
      </c>
      <c r="B1" s="93" t="s">
        <v>164</v>
      </c>
      <c r="C1" s="94"/>
      <c r="D1" s="69" t="s">
        <v>11</v>
      </c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s="2" customFormat="1" ht="42" customHeight="1">
      <c r="A2" s="91"/>
      <c r="B2" s="95"/>
      <c r="C2" s="96"/>
      <c r="D2" s="30">
        <v>1</v>
      </c>
      <c r="E2" s="113" t="s">
        <v>146</v>
      </c>
      <c r="F2" s="114"/>
      <c r="G2" s="115"/>
      <c r="H2" s="121" t="s">
        <v>47</v>
      </c>
      <c r="I2" s="122"/>
      <c r="J2" s="123"/>
      <c r="K2" s="30">
        <v>1</v>
      </c>
      <c r="L2" s="121" t="s">
        <v>40</v>
      </c>
      <c r="M2" s="123"/>
      <c r="N2" s="30" t="s">
        <v>140</v>
      </c>
    </row>
    <row r="3" spans="1:14" s="2" customFormat="1" ht="36" customHeight="1">
      <c r="A3" s="91"/>
      <c r="B3" s="95"/>
      <c r="C3" s="96"/>
      <c r="D3" s="30">
        <v>2</v>
      </c>
      <c r="E3" s="113" t="s">
        <v>220</v>
      </c>
      <c r="F3" s="114"/>
      <c r="G3" s="115"/>
      <c r="H3" s="121" t="s">
        <v>47</v>
      </c>
      <c r="I3" s="122"/>
      <c r="J3" s="123"/>
      <c r="K3" s="30">
        <v>1</v>
      </c>
      <c r="L3" s="121" t="s">
        <v>14</v>
      </c>
      <c r="M3" s="123"/>
      <c r="N3" s="30" t="s">
        <v>140</v>
      </c>
    </row>
    <row r="4" spans="1:14" s="2" customFormat="1">
      <c r="A4" s="91"/>
      <c r="B4" s="95"/>
      <c r="C4" s="96"/>
      <c r="D4" s="127" t="s">
        <v>149</v>
      </c>
      <c r="E4" s="128"/>
      <c r="F4" s="128"/>
      <c r="G4" s="128"/>
      <c r="H4" s="128"/>
      <c r="I4" s="128"/>
      <c r="J4" s="128"/>
      <c r="K4" s="31">
        <f>SUM(K2:K3)</f>
        <v>2</v>
      </c>
      <c r="L4" s="130"/>
      <c r="M4" s="131"/>
      <c r="N4" s="132"/>
    </row>
    <row r="5" spans="1:14" s="2" customFormat="1">
      <c r="A5" s="91"/>
      <c r="B5" s="95"/>
      <c r="C5" s="96"/>
      <c r="D5" s="124" t="s">
        <v>22</v>
      </c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s="2" customFormat="1" ht="36" customHeight="1">
      <c r="A6" s="91"/>
      <c r="B6" s="95"/>
      <c r="C6" s="96"/>
      <c r="D6" s="30">
        <v>3</v>
      </c>
      <c r="E6" s="113" t="s">
        <v>323</v>
      </c>
      <c r="F6" s="114"/>
      <c r="G6" s="115"/>
      <c r="H6" s="121" t="s">
        <v>47</v>
      </c>
      <c r="I6" s="122"/>
      <c r="J6" s="123"/>
      <c r="K6" s="30">
        <v>1</v>
      </c>
      <c r="L6" s="121" t="s">
        <v>23</v>
      </c>
      <c r="M6" s="123"/>
      <c r="N6" s="30" t="s">
        <v>140</v>
      </c>
    </row>
    <row r="7" spans="1:14" s="2" customFormat="1" ht="39" customHeight="1">
      <c r="A7" s="91"/>
      <c r="B7" s="95"/>
      <c r="C7" s="96"/>
      <c r="D7" s="30">
        <v>4</v>
      </c>
      <c r="E7" s="113" t="s">
        <v>324</v>
      </c>
      <c r="F7" s="114"/>
      <c r="G7" s="115"/>
      <c r="H7" s="121" t="s">
        <v>47</v>
      </c>
      <c r="I7" s="122"/>
      <c r="J7" s="123"/>
      <c r="K7" s="30">
        <v>1</v>
      </c>
      <c r="L7" s="121" t="s">
        <v>23</v>
      </c>
      <c r="M7" s="123"/>
      <c r="N7" s="30" t="s">
        <v>140</v>
      </c>
    </row>
    <row r="8" spans="1:14" s="2" customFormat="1" ht="42" customHeight="1">
      <c r="A8" s="91"/>
      <c r="B8" s="95"/>
      <c r="C8" s="96"/>
      <c r="D8" s="30">
        <v>5</v>
      </c>
      <c r="E8" s="113" t="s">
        <v>325</v>
      </c>
      <c r="F8" s="114"/>
      <c r="G8" s="115"/>
      <c r="H8" s="121" t="s">
        <v>47</v>
      </c>
      <c r="I8" s="122"/>
      <c r="J8" s="123"/>
      <c r="K8" s="30">
        <v>1</v>
      </c>
      <c r="L8" s="121" t="s">
        <v>27</v>
      </c>
      <c r="M8" s="123"/>
      <c r="N8" s="30" t="s">
        <v>140</v>
      </c>
    </row>
    <row r="9" spans="1:14" s="2" customFormat="1" ht="38.25" customHeight="1">
      <c r="A9" s="91"/>
      <c r="B9" s="95"/>
      <c r="C9" s="96"/>
      <c r="D9" s="30">
        <v>6</v>
      </c>
      <c r="E9" s="113" t="s">
        <v>326</v>
      </c>
      <c r="F9" s="114"/>
      <c r="G9" s="115"/>
      <c r="H9" s="121" t="s">
        <v>47</v>
      </c>
      <c r="I9" s="122"/>
      <c r="J9" s="123"/>
      <c r="K9" s="30">
        <v>1</v>
      </c>
      <c r="L9" s="121" t="s">
        <v>27</v>
      </c>
      <c r="M9" s="123"/>
      <c r="N9" s="30" t="s">
        <v>140</v>
      </c>
    </row>
    <row r="10" spans="1:14" s="2" customFormat="1">
      <c r="A10" s="91"/>
      <c r="B10" s="95"/>
      <c r="C10" s="96"/>
      <c r="D10" s="127" t="s">
        <v>150</v>
      </c>
      <c r="E10" s="128"/>
      <c r="F10" s="128"/>
      <c r="G10" s="128"/>
      <c r="H10" s="128"/>
      <c r="I10" s="128"/>
      <c r="J10" s="129"/>
      <c r="K10" s="31">
        <f>SUM(K6:K9)</f>
        <v>4</v>
      </c>
      <c r="L10" s="130"/>
      <c r="M10" s="131"/>
      <c r="N10" s="132"/>
    </row>
    <row r="11" spans="1:14" s="2" customFormat="1">
      <c r="A11" s="91"/>
      <c r="B11" s="95"/>
      <c r="C11" s="96"/>
      <c r="D11" s="124" t="s">
        <v>28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4" s="2" customFormat="1" ht="39" customHeight="1">
      <c r="A12" s="91"/>
      <c r="B12" s="95"/>
      <c r="C12" s="96"/>
      <c r="D12" s="32">
        <v>7</v>
      </c>
      <c r="E12" s="113" t="s">
        <v>147</v>
      </c>
      <c r="F12" s="114"/>
      <c r="G12" s="115"/>
      <c r="H12" s="121" t="s">
        <v>47</v>
      </c>
      <c r="I12" s="122"/>
      <c r="J12" s="123"/>
      <c r="K12" s="30">
        <v>1</v>
      </c>
      <c r="L12" s="121" t="s">
        <v>54</v>
      </c>
      <c r="M12" s="122"/>
      <c r="N12" s="30" t="s">
        <v>140</v>
      </c>
    </row>
    <row r="13" spans="1:14" s="2" customFormat="1" ht="36" customHeight="1">
      <c r="A13" s="91"/>
      <c r="B13" s="95"/>
      <c r="C13" s="96"/>
      <c r="D13" s="30">
        <v>8</v>
      </c>
      <c r="E13" s="113" t="s">
        <v>209</v>
      </c>
      <c r="F13" s="114"/>
      <c r="G13" s="115"/>
      <c r="H13" s="121" t="s">
        <v>47</v>
      </c>
      <c r="I13" s="122"/>
      <c r="J13" s="123"/>
      <c r="K13" s="30">
        <v>1</v>
      </c>
      <c r="L13" s="121" t="s">
        <v>54</v>
      </c>
      <c r="M13" s="123"/>
      <c r="N13" s="30" t="s">
        <v>140</v>
      </c>
    </row>
    <row r="14" spans="1:14" s="2" customFormat="1" ht="36.75" customHeight="1">
      <c r="A14" s="91"/>
      <c r="B14" s="95"/>
      <c r="C14" s="96"/>
      <c r="D14" s="30">
        <v>9</v>
      </c>
      <c r="E14" s="113" t="s">
        <v>308</v>
      </c>
      <c r="F14" s="114"/>
      <c r="G14" s="115"/>
      <c r="H14" s="121" t="s">
        <v>47</v>
      </c>
      <c r="I14" s="122"/>
      <c r="J14" s="123"/>
      <c r="K14" s="30">
        <v>1</v>
      </c>
      <c r="L14" s="121" t="s">
        <v>29</v>
      </c>
      <c r="M14" s="123"/>
      <c r="N14" s="30" t="s">
        <v>140</v>
      </c>
    </row>
    <row r="15" spans="1:14" s="2" customFormat="1" ht="13.5" customHeight="1">
      <c r="A15" s="92"/>
      <c r="B15" s="97"/>
      <c r="C15" s="98"/>
      <c r="D15" s="81" t="s">
        <v>151</v>
      </c>
      <c r="E15" s="82"/>
      <c r="F15" s="82"/>
      <c r="G15" s="82"/>
      <c r="H15" s="82"/>
      <c r="I15" s="82"/>
      <c r="J15" s="83"/>
      <c r="K15" s="11">
        <f>SUM(K12:K14)</f>
        <v>3</v>
      </c>
      <c r="L15" s="62"/>
      <c r="M15" s="66"/>
      <c r="N15" s="13"/>
    </row>
    <row r="16" spans="1:14" s="2" customFormat="1" ht="13.5" customHeight="1">
      <c r="A16" s="38"/>
      <c r="B16" s="39"/>
      <c r="C16" s="40"/>
      <c r="D16" s="69" t="s">
        <v>30</v>
      </c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s="2" customFormat="1" ht="41.25" customHeight="1">
      <c r="A17" s="38"/>
      <c r="B17" s="39"/>
      <c r="C17" s="40"/>
      <c r="D17" s="10">
        <v>10</v>
      </c>
      <c r="E17" s="87" t="s">
        <v>309</v>
      </c>
      <c r="F17" s="88"/>
      <c r="G17" s="89"/>
      <c r="H17" s="66" t="s">
        <v>47</v>
      </c>
      <c r="I17" s="66"/>
      <c r="J17" s="63"/>
      <c r="K17" s="10">
        <v>1</v>
      </c>
      <c r="L17" s="62" t="s">
        <v>38</v>
      </c>
      <c r="M17" s="63"/>
      <c r="N17" s="37" t="s">
        <v>140</v>
      </c>
    </row>
    <row r="18" spans="1:14" s="2" customFormat="1" ht="13.5" customHeight="1">
      <c r="A18" s="38"/>
      <c r="B18" s="39"/>
      <c r="C18" s="40"/>
      <c r="D18" s="81" t="s">
        <v>152</v>
      </c>
      <c r="E18" s="82"/>
      <c r="F18" s="82"/>
      <c r="G18" s="82"/>
      <c r="H18" s="82"/>
      <c r="I18" s="82"/>
      <c r="J18" s="83"/>
      <c r="K18" s="11">
        <f>K17</f>
        <v>1</v>
      </c>
      <c r="L18" s="62"/>
      <c r="M18" s="66"/>
      <c r="N18" s="63"/>
    </row>
    <row r="19" spans="1:14" s="2" customFormat="1">
      <c r="A19" s="11"/>
      <c r="B19" s="100"/>
      <c r="C19" s="102"/>
      <c r="D19" s="81" t="s">
        <v>154</v>
      </c>
      <c r="E19" s="82"/>
      <c r="F19" s="82"/>
      <c r="G19" s="82"/>
      <c r="H19" s="82"/>
      <c r="I19" s="82"/>
      <c r="J19" s="83"/>
      <c r="K19" s="11">
        <f>K15+K10+K4+K18</f>
        <v>10</v>
      </c>
      <c r="L19" s="100"/>
      <c r="M19" s="101"/>
      <c r="N19" s="102"/>
    </row>
  </sheetData>
  <mergeCells count="47">
    <mergeCell ref="A1:A15"/>
    <mergeCell ref="B1:C15"/>
    <mergeCell ref="D1:N1"/>
    <mergeCell ref="E2:G2"/>
    <mergeCell ref="H2:J2"/>
    <mergeCell ref="L2:M2"/>
    <mergeCell ref="E3:G3"/>
    <mergeCell ref="H3:J3"/>
    <mergeCell ref="L3:M3"/>
    <mergeCell ref="D4:J4"/>
    <mergeCell ref="L4:N4"/>
    <mergeCell ref="D5:N5"/>
    <mergeCell ref="E6:G6"/>
    <mergeCell ref="H6:J6"/>
    <mergeCell ref="L6:M6"/>
    <mergeCell ref="E12:G12"/>
    <mergeCell ref="D11:N11"/>
    <mergeCell ref="E9:G9"/>
    <mergeCell ref="H9:J9"/>
    <mergeCell ref="L9:M9"/>
    <mergeCell ref="D10:J10"/>
    <mergeCell ref="L10:N10"/>
    <mergeCell ref="H12:J12"/>
    <mergeCell ref="L12:M12"/>
    <mergeCell ref="E14:G14"/>
    <mergeCell ref="H14:J14"/>
    <mergeCell ref="L14:M14"/>
    <mergeCell ref="E13:G13"/>
    <mergeCell ref="H13:J13"/>
    <mergeCell ref="L13:M13"/>
    <mergeCell ref="L15:M15"/>
    <mergeCell ref="D15:J15"/>
    <mergeCell ref="B19:C19"/>
    <mergeCell ref="D19:J19"/>
    <mergeCell ref="L19:N19"/>
    <mergeCell ref="E17:G17"/>
    <mergeCell ref="H17:J17"/>
    <mergeCell ref="L17:M17"/>
    <mergeCell ref="D16:N16"/>
    <mergeCell ref="D18:J18"/>
    <mergeCell ref="L18:N18"/>
    <mergeCell ref="E7:G7"/>
    <mergeCell ref="H7:J7"/>
    <mergeCell ref="L7:M7"/>
    <mergeCell ref="E8:G8"/>
    <mergeCell ref="H8:J8"/>
    <mergeCell ref="L8:M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№1</vt:lpstr>
      <vt:lpstr>№4</vt:lpstr>
      <vt:lpstr>№5</vt:lpstr>
      <vt:lpstr>№6</vt:lpstr>
      <vt:lpstr>№7</vt:lpstr>
      <vt:lpstr>№8</vt:lpstr>
      <vt:lpstr>№9</vt:lpstr>
      <vt:lpstr>№10</vt:lpstr>
      <vt:lpstr>№17</vt:lpstr>
      <vt:lpstr>№18</vt:lpstr>
      <vt:lpstr>№19</vt:lpstr>
      <vt:lpstr>№20</vt:lpstr>
      <vt:lpstr>№21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2019-01-17T05:19:29Z</dcterms:modified>
</cp:coreProperties>
</file>